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023\ежедневное меню 2023\"/>
    </mc:Choice>
  </mc:AlternateContent>
  <bookViews>
    <workbookView xWindow="360" yWindow="12" windowWidth="20952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05" i="1" l="1"/>
  <c r="A205" i="1"/>
  <c r="L204" i="1"/>
  <c r="J204" i="1"/>
  <c r="I204" i="1"/>
  <c r="H204" i="1"/>
  <c r="G204" i="1"/>
  <c r="F204" i="1"/>
  <c r="B195" i="1"/>
  <c r="A195" i="1"/>
  <c r="L194" i="1"/>
  <c r="L205" i="1" s="1"/>
  <c r="J194" i="1"/>
  <c r="J205" i="1" s="1"/>
  <c r="I194" i="1"/>
  <c r="I205" i="1" s="1"/>
  <c r="H194" i="1"/>
  <c r="H205" i="1" s="1"/>
  <c r="G194" i="1"/>
  <c r="G205" i="1" s="1"/>
  <c r="F194" i="1"/>
  <c r="F205" i="1" s="1"/>
  <c r="B186" i="1"/>
  <c r="A186" i="1"/>
  <c r="L185" i="1"/>
  <c r="J185" i="1"/>
  <c r="I185" i="1"/>
  <c r="H185" i="1"/>
  <c r="G185" i="1"/>
  <c r="F185" i="1"/>
  <c r="B176" i="1"/>
  <c r="A176" i="1"/>
  <c r="L175" i="1"/>
  <c r="L186" i="1" s="1"/>
  <c r="J175" i="1"/>
  <c r="J186" i="1" s="1"/>
  <c r="I175" i="1"/>
  <c r="I186" i="1" s="1"/>
  <c r="H175" i="1"/>
  <c r="H186" i="1" s="1"/>
  <c r="G175" i="1"/>
  <c r="G186" i="1" s="1"/>
  <c r="F175" i="1"/>
  <c r="F186" i="1" s="1"/>
  <c r="B166" i="1"/>
  <c r="A166" i="1"/>
  <c r="L165" i="1"/>
  <c r="J165" i="1"/>
  <c r="I165" i="1"/>
  <c r="H165" i="1"/>
  <c r="G165" i="1"/>
  <c r="F165" i="1"/>
  <c r="B156" i="1"/>
  <c r="A156" i="1"/>
  <c r="L155" i="1"/>
  <c r="L166" i="1" s="1"/>
  <c r="J155" i="1"/>
  <c r="J166" i="1" s="1"/>
  <c r="I155" i="1"/>
  <c r="I166" i="1" s="1"/>
  <c r="H155" i="1"/>
  <c r="H166" i="1" s="1"/>
  <c r="G155" i="1"/>
  <c r="G166" i="1" s="1"/>
  <c r="F155" i="1"/>
  <c r="F166" i="1" s="1"/>
  <c r="B146" i="1"/>
  <c r="A146" i="1"/>
  <c r="L145" i="1"/>
  <c r="J145" i="1"/>
  <c r="I145" i="1"/>
  <c r="H145" i="1"/>
  <c r="G145" i="1"/>
  <c r="F145" i="1"/>
  <c r="B136" i="1"/>
  <c r="A136" i="1"/>
  <c r="L135" i="1"/>
  <c r="L146" i="1" s="1"/>
  <c r="J135" i="1"/>
  <c r="J146" i="1" s="1"/>
  <c r="I135" i="1"/>
  <c r="I146" i="1" s="1"/>
  <c r="H135" i="1"/>
  <c r="H146" i="1" s="1"/>
  <c r="G135" i="1"/>
  <c r="G146" i="1" s="1"/>
  <c r="F135" i="1"/>
  <c r="F146" i="1" s="1"/>
  <c r="B126" i="1"/>
  <c r="A126" i="1"/>
  <c r="L125" i="1"/>
  <c r="J125" i="1"/>
  <c r="I125" i="1"/>
  <c r="H125" i="1"/>
  <c r="G125" i="1"/>
  <c r="F125" i="1"/>
  <c r="B116" i="1"/>
  <c r="A116" i="1"/>
  <c r="L115" i="1"/>
  <c r="L126" i="1" s="1"/>
  <c r="J115" i="1"/>
  <c r="J126" i="1" s="1"/>
  <c r="I115" i="1"/>
  <c r="I126" i="1" s="1"/>
  <c r="H115" i="1"/>
  <c r="H126" i="1" s="1"/>
  <c r="G115" i="1"/>
  <c r="F115" i="1"/>
  <c r="F126" i="1" s="1"/>
  <c r="B106" i="1"/>
  <c r="A106" i="1"/>
  <c r="L105" i="1"/>
  <c r="J105" i="1"/>
  <c r="I105" i="1"/>
  <c r="H105" i="1"/>
  <c r="G105" i="1"/>
  <c r="F105" i="1"/>
  <c r="B96" i="1"/>
  <c r="A96" i="1"/>
  <c r="L95" i="1"/>
  <c r="L106" i="1" s="1"/>
  <c r="J95" i="1"/>
  <c r="J106" i="1" s="1"/>
  <c r="I95" i="1"/>
  <c r="I106" i="1" s="1"/>
  <c r="H95" i="1"/>
  <c r="H106" i="1" s="1"/>
  <c r="G95" i="1"/>
  <c r="G106" i="1" s="1"/>
  <c r="F95" i="1"/>
  <c r="F106" i="1" s="1"/>
  <c r="B86" i="1"/>
  <c r="A86" i="1"/>
  <c r="L85" i="1"/>
  <c r="J85" i="1"/>
  <c r="I85" i="1"/>
  <c r="H85" i="1"/>
  <c r="G85" i="1"/>
  <c r="F85" i="1"/>
  <c r="B76" i="1"/>
  <c r="A76" i="1"/>
  <c r="L75" i="1"/>
  <c r="L86" i="1" s="1"/>
  <c r="J75" i="1"/>
  <c r="J86" i="1" s="1"/>
  <c r="I75" i="1"/>
  <c r="I86" i="1" s="1"/>
  <c r="H75" i="1"/>
  <c r="H86" i="1" s="1"/>
  <c r="G75" i="1"/>
  <c r="G86" i="1" s="1"/>
  <c r="F75" i="1"/>
  <c r="F86" i="1" s="1"/>
  <c r="B66" i="1"/>
  <c r="A66" i="1"/>
  <c r="L65" i="1"/>
  <c r="J65" i="1"/>
  <c r="I65" i="1"/>
  <c r="H65" i="1"/>
  <c r="G65" i="1"/>
  <c r="F65" i="1"/>
  <c r="B56" i="1"/>
  <c r="A56" i="1"/>
  <c r="L55" i="1"/>
  <c r="J55" i="1"/>
  <c r="J66" i="1" s="1"/>
  <c r="I55" i="1"/>
  <c r="I66" i="1" s="1"/>
  <c r="H55" i="1"/>
  <c r="H66" i="1" s="1"/>
  <c r="G55" i="1"/>
  <c r="F55" i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J46" i="1" s="1"/>
  <c r="I35" i="1"/>
  <c r="I46" i="1" s="1"/>
  <c r="H35" i="1"/>
  <c r="H46" i="1" s="1"/>
  <c r="G35" i="1"/>
  <c r="G46" i="1" s="1"/>
  <c r="F35" i="1"/>
  <c r="F46" i="1" s="1"/>
  <c r="B26" i="1"/>
  <c r="A26" i="1"/>
  <c r="L25" i="1"/>
  <c r="J25" i="1"/>
  <c r="I25" i="1"/>
  <c r="H25" i="1"/>
  <c r="G25" i="1"/>
  <c r="F25" i="1"/>
  <c r="B16" i="1"/>
  <c r="A16" i="1"/>
  <c r="L15" i="1"/>
  <c r="L26" i="1" s="1"/>
  <c r="J15" i="1"/>
  <c r="J26" i="1" s="1"/>
  <c r="I15" i="1"/>
  <c r="I26" i="1" s="1"/>
  <c r="I206" i="1" s="1"/>
  <c r="H15" i="1"/>
  <c r="H26" i="1" s="1"/>
  <c r="G15" i="1"/>
  <c r="G26" i="1" s="1"/>
  <c r="F15" i="1"/>
  <c r="F26" i="1" s="1"/>
  <c r="G126" i="1" l="1"/>
  <c r="G66" i="1"/>
  <c r="H206" i="1"/>
  <c r="G206" i="1"/>
  <c r="J206" i="1"/>
  <c r="F66" i="1"/>
  <c r="F206" i="1" s="1"/>
  <c r="L66" i="1"/>
  <c r="L206" i="1" s="1"/>
</calcChain>
</file>

<file path=xl/sharedStrings.xml><?xml version="1.0" encoding="utf-8"?>
<sst xmlns="http://schemas.openxmlformats.org/spreadsheetml/2006/main" count="301" uniqueCount="104">
  <si>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</si>
  <si>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</si>
  <si>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</si>
  <si>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</si>
  <si>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</si>
  <si>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</si>
  <si>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</si>
  <si>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</si>
  <si>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</si>
  <si>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</si>
  <si>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</si>
  <si>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</si>
  <si>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</si>
  <si>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</si>
  <si>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</si>
  <si>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</si>
  <si>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</si>
  <si>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</si>
  <si>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</si>
  <si>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</si>
  <si>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</si>
  <si>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</si>
  <si>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</si>
  <si>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</si>
  <si>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</si>
  <si>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</si>
  <si>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</si>
  <si>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</si>
  <si>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</si>
  <si>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</si>
  <si>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</si>
  <si>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</si>
  <si>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</si>
  <si>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</si>
  <si>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</si>
  <si>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</si>
  <si>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</si>
  <si>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</si>
  <si>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</si>
  <si>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МОБУ Студенецкая ООШ</t>
  </si>
  <si>
    <t>директор</t>
  </si>
  <si>
    <t>Макароны отварные, Фрикадельки из говядины</t>
  </si>
  <si>
    <t>54-1г, 54-29м</t>
  </si>
  <si>
    <t>Соус красный основной</t>
  </si>
  <si>
    <t>54-3соус</t>
  </si>
  <si>
    <t>Компот из смеси сухофруктов</t>
  </si>
  <si>
    <t>54-1хн</t>
  </si>
  <si>
    <t>Овощи в нарезке (расчет ПОМИДОР)</t>
  </si>
  <si>
    <t>54-3з</t>
  </si>
  <si>
    <t> Хлеб пшеничный</t>
  </si>
  <si>
    <t>Хлеб ржаной</t>
  </si>
  <si>
    <t> Пром.</t>
  </si>
  <si>
    <t>Пром.</t>
  </si>
  <si>
    <t>Суп крестьянский с крупой (крупа перловая)</t>
  </si>
  <si>
    <t>54-10с</t>
  </si>
  <si>
    <t>Чай с молоком и сахаром</t>
  </si>
  <si>
    <t>Хлеб ржано-пшеничный</t>
  </si>
  <si>
    <t>54-4гн</t>
  </si>
  <si>
    <t>Овощи в нарезке (расчет ПЕРЕЦ)</t>
  </si>
  <si>
    <t>54-4з</t>
  </si>
  <si>
    <t>Печенье</t>
  </si>
  <si>
    <t>Каша гречневая рассыпчатая, Курица тушеная с морковью</t>
  </si>
  <si>
    <t>54-4г, 54-25м</t>
  </si>
  <si>
    <t>Кукуруза сахарная</t>
  </si>
  <si>
    <t>54-21з</t>
  </si>
  <si>
    <t>Чай с лимоном и сахаром</t>
  </si>
  <si>
    <t>54-3гн</t>
  </si>
  <si>
    <t>Фрукт (Расчет груша)</t>
  </si>
  <si>
    <t>Пром</t>
  </si>
  <si>
    <t> Каша "Дружба"</t>
  </si>
  <si>
    <t>54-16к</t>
  </si>
  <si>
    <t>Сыр твердых сортов в нарезке</t>
  </si>
  <si>
    <t>54-1з</t>
  </si>
  <si>
    <t>Какао с молоком</t>
  </si>
  <si>
    <t>54-21гн</t>
  </si>
  <si>
    <t>Фрукт (Расчет банан)</t>
  </si>
  <si>
    <t> Горошница, Рыба тушеная в томате с овощами (минтай)</t>
  </si>
  <si>
    <t>54-21г; 54-11р</t>
  </si>
  <si>
    <t>Салат из белокочанной капусты с морковью</t>
  </si>
  <si>
    <t>54-8з</t>
  </si>
  <si>
    <t>Компот из свежих яблок</t>
  </si>
  <si>
    <t>54-32хн</t>
  </si>
  <si>
    <t>Рассольник Ленинградский</t>
  </si>
  <si>
    <t>54-3с</t>
  </si>
  <si>
    <t>54-22м</t>
  </si>
  <si>
    <t>54-20з</t>
  </si>
  <si>
    <t>54-23гн</t>
  </si>
  <si>
    <t>Рагу из курицы</t>
  </si>
  <si>
    <t>Горошек зеленый</t>
  </si>
  <si>
    <t>Кофейный напиток с молоком</t>
  </si>
  <si>
    <t>Фрукт (Расчет яблоко)</t>
  </si>
  <si>
    <t>54-2с</t>
  </si>
  <si>
    <t>Борщ с капустой и картофелем со сметаной</t>
  </si>
  <si>
    <t>54-2з</t>
  </si>
  <si>
    <t>Овощи в нарезке (расчет Огурец)</t>
  </si>
  <si>
    <t>54-10г; 54-16м</t>
  </si>
  <si>
    <t>Картофель отварной в молоке, Тефтели из говядины с рисом, Соус белый основной</t>
  </si>
  <si>
    <t>54-5з</t>
  </si>
  <si>
    <t>Салат из свежих помидоров и огурцов</t>
  </si>
  <si>
    <t>54-2хн</t>
  </si>
  <si>
    <t>Компот из кураги</t>
  </si>
  <si>
    <t>54-3г</t>
  </si>
  <si>
    <t>Макароны отварные с сыром</t>
  </si>
  <si>
    <t>Алферова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</si>
</sst>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3" xfId="0" applyFont="1" applyBorder="1" applyAlignment="1" applyProtection="1">
      <alignment horizontal="center" vertical="center" wrapText="1"/>
      <protection locked="0"/>
    </xf>
    <xf numFmtId="0" fontId="12" fillId="0" borderId="23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6"/>
  <sheetViews>
    <sheetView tabSelected="1" workbookViewId="0">
      <pane xSplit="4" ySplit="5" topLeftCell="E159" activePane="bottomRight" state="frozen"/>
      <selection pane="topRight" activeCell="E1" sqref="E1"/>
      <selection pane="bottomLeft" activeCell="A6" sqref="A6"/>
      <selection pane="bottomRight" activeCell="I163" sqref="I16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2" t="s">
        <v>39</v>
      </c>
      <c r="D1" s="63"/>
      <c r="E1" s="63"/>
      <c r="F1" s="12" t="s">
        <v>16</v>
      </c>
      <c r="G1" s="2" t="s">
        <v>17</v>
      </c>
      <c r="H1" s="64" t="s">
        <v>40</v>
      </c>
      <c r="I1" s="64"/>
      <c r="J1" s="64"/>
      <c r="K1" s="64"/>
    </row>
    <row r="2" spans="1:12" ht="17.399999999999999" x14ac:dyDescent="0.25">
      <c r="A2" s="35" t="s">
        <v>6</v>
      </c>
      <c r="C2" s="2"/>
      <c r="G2" s="2" t="s">
        <v>18</v>
      </c>
      <c r="H2" s="64" t="s">
        <v>103</v>
      </c>
      <c r="I2" s="64"/>
      <c r="J2" s="64"/>
      <c r="K2" s="6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7" thickBot="1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230</v>
      </c>
      <c r="G6" s="40">
        <v>16.27</v>
      </c>
      <c r="H6" s="40">
        <v>14.64</v>
      </c>
      <c r="I6" s="40">
        <v>38.200000000000003</v>
      </c>
      <c r="J6" s="40">
        <v>349.8</v>
      </c>
      <c r="K6" s="41" t="s">
        <v>42</v>
      </c>
      <c r="L6" s="40">
        <v>46</v>
      </c>
    </row>
    <row r="7" spans="1:12" ht="15.6" thickTop="1" thickBot="1" x14ac:dyDescent="0.35">
      <c r="A7" s="23"/>
      <c r="B7" s="15"/>
      <c r="C7" s="11"/>
      <c r="D7" s="6"/>
      <c r="E7" s="42" t="s">
        <v>43</v>
      </c>
      <c r="F7" s="43">
        <v>20</v>
      </c>
      <c r="G7" s="51">
        <v>0.66</v>
      </c>
      <c r="H7" s="51">
        <v>0.48</v>
      </c>
      <c r="I7" s="51">
        <v>1.78</v>
      </c>
      <c r="J7" s="43">
        <v>14.2</v>
      </c>
      <c r="K7" s="44" t="s">
        <v>44</v>
      </c>
      <c r="L7" s="43">
        <v>3.5</v>
      </c>
    </row>
    <row r="8" spans="1:12" ht="15.6" thickTop="1" thickBot="1" x14ac:dyDescent="0.35">
      <c r="A8" s="23"/>
      <c r="B8" s="15"/>
      <c r="C8" s="11"/>
      <c r="D8" s="6"/>
      <c r="E8" s="42" t="s">
        <v>47</v>
      </c>
      <c r="F8" s="43">
        <v>60</v>
      </c>
      <c r="G8" s="51">
        <v>0.66</v>
      </c>
      <c r="H8" s="51">
        <v>0.12</v>
      </c>
      <c r="I8" s="51">
        <v>2.2799999999999998</v>
      </c>
      <c r="J8" s="43">
        <v>12.8</v>
      </c>
      <c r="K8" s="44" t="s">
        <v>48</v>
      </c>
      <c r="L8" s="43">
        <v>8.5</v>
      </c>
    </row>
    <row r="9" spans="1:12" ht="15.6" thickTop="1" thickBot="1" x14ac:dyDescent="0.35">
      <c r="A9" s="23"/>
      <c r="B9" s="15"/>
      <c r="C9" s="11"/>
      <c r="D9" s="7" t="s">
        <v>22</v>
      </c>
      <c r="E9" s="42" t="s">
        <v>45</v>
      </c>
      <c r="F9" s="43">
        <v>200</v>
      </c>
      <c r="G9" s="51">
        <v>0.47</v>
      </c>
      <c r="H9" s="51">
        <v>0</v>
      </c>
      <c r="I9" s="51">
        <v>19.78</v>
      </c>
      <c r="J9" s="43">
        <v>81</v>
      </c>
      <c r="K9" s="44" t="s">
        <v>46</v>
      </c>
      <c r="L9" s="43">
        <v>4.5999999999999996</v>
      </c>
    </row>
    <row r="10" spans="1:12" ht="15.6" thickTop="1" thickBot="1" x14ac:dyDescent="0.35">
      <c r="A10" s="23"/>
      <c r="B10" s="15"/>
      <c r="C10" s="11"/>
      <c r="D10" s="7" t="s">
        <v>23</v>
      </c>
      <c r="E10" s="42" t="s">
        <v>49</v>
      </c>
      <c r="F10" s="43">
        <v>45</v>
      </c>
      <c r="G10" s="43">
        <v>3.42</v>
      </c>
      <c r="H10" s="43">
        <v>0.36</v>
      </c>
      <c r="I10" s="43">
        <v>22.14</v>
      </c>
      <c r="J10" s="43">
        <v>105.5</v>
      </c>
      <c r="K10" s="55" t="s">
        <v>51</v>
      </c>
      <c r="L10" s="43">
        <v>1.6</v>
      </c>
    </row>
    <row r="11" spans="1:12" ht="15.6" thickTop="1" thickBot="1" x14ac:dyDescent="0.35">
      <c r="A11" s="23"/>
      <c r="B11" s="15"/>
      <c r="C11" s="11"/>
      <c r="D11" s="7"/>
      <c r="E11" s="42" t="s">
        <v>50</v>
      </c>
      <c r="F11" s="43">
        <v>30</v>
      </c>
      <c r="G11" s="43">
        <v>1.98</v>
      </c>
      <c r="H11" s="43">
        <v>0.36</v>
      </c>
      <c r="I11" s="43">
        <v>10.02</v>
      </c>
      <c r="J11" s="43">
        <v>51.2</v>
      </c>
      <c r="K11" s="55" t="s">
        <v>52</v>
      </c>
      <c r="L11" s="43">
        <v>1.5</v>
      </c>
    </row>
    <row r="12" spans="1:12" ht="15" thickTop="1" x14ac:dyDescent="0.3">
      <c r="A12" s="23"/>
      <c r="B12" s="15"/>
      <c r="C12" s="11"/>
      <c r="D12" s="7" t="s">
        <v>24</v>
      </c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4.4" x14ac:dyDescent="0.3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4"/>
      <c r="B15" s="17"/>
      <c r="C15" s="8"/>
      <c r="D15" s="18" t="s">
        <v>33</v>
      </c>
      <c r="E15" s="9"/>
      <c r="F15" s="19">
        <f>SUM(F6:F14)</f>
        <v>585</v>
      </c>
      <c r="G15" s="19">
        <f t="shared" ref="G15:J15" si="0">SUM(G6:G14)</f>
        <v>23.459999999999997</v>
      </c>
      <c r="H15" s="19">
        <f t="shared" si="0"/>
        <v>15.959999999999999</v>
      </c>
      <c r="I15" s="19">
        <f t="shared" si="0"/>
        <v>94.2</v>
      </c>
      <c r="J15" s="19">
        <f t="shared" si="0"/>
        <v>614.5</v>
      </c>
      <c r="K15" s="25"/>
      <c r="L15" s="19">
        <f t="shared" ref="L15" si="1">SUM(L6:L14)</f>
        <v>65.7</v>
      </c>
    </row>
    <row r="16" spans="1:12" ht="14.4" x14ac:dyDescent="0.3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4.4" x14ac:dyDescent="0.3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4.4" x14ac:dyDescent="0.3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4.4" x14ac:dyDescent="0.25">
      <c r="A26" s="29">
        <f>A6</f>
        <v>1</v>
      </c>
      <c r="B26" s="30">
        <f>B6</f>
        <v>1</v>
      </c>
      <c r="C26" s="59" t="s">
        <v>4</v>
      </c>
      <c r="D26" s="60"/>
      <c r="E26" s="31"/>
      <c r="F26" s="32">
        <f>F15+F25</f>
        <v>585</v>
      </c>
      <c r="G26" s="32">
        <f t="shared" ref="G26:J26" si="4">G15+G25</f>
        <v>23.459999999999997</v>
      </c>
      <c r="H26" s="32">
        <f t="shared" si="4"/>
        <v>15.959999999999999</v>
      </c>
      <c r="I26" s="32">
        <f t="shared" si="4"/>
        <v>94.2</v>
      </c>
      <c r="J26" s="32">
        <f t="shared" si="4"/>
        <v>614.5</v>
      </c>
      <c r="K26" s="32"/>
      <c r="L26" s="32">
        <f t="shared" ref="L26" si="5">L15+L25</f>
        <v>65.7</v>
      </c>
    </row>
    <row r="27" spans="1:12" ht="15" thickBot="1" x14ac:dyDescent="0.35">
      <c r="A27" s="14">
        <v>1</v>
      </c>
      <c r="B27" s="15">
        <v>2</v>
      </c>
      <c r="C27" s="22" t="s">
        <v>20</v>
      </c>
      <c r="D27" s="5" t="s">
        <v>21</v>
      </c>
      <c r="E27" s="39" t="s">
        <v>53</v>
      </c>
      <c r="F27" s="40">
        <v>200</v>
      </c>
      <c r="G27" s="40">
        <v>5.14</v>
      </c>
      <c r="H27" s="40">
        <v>5.78</v>
      </c>
      <c r="I27" s="40">
        <v>10.78</v>
      </c>
      <c r="J27" s="40">
        <v>115.6</v>
      </c>
      <c r="K27" s="41" t="s">
        <v>54</v>
      </c>
      <c r="L27" s="40">
        <v>19.5</v>
      </c>
    </row>
    <row r="28" spans="1:12" ht="15.6" thickTop="1" thickBot="1" x14ac:dyDescent="0.35">
      <c r="A28" s="14"/>
      <c r="B28" s="15"/>
      <c r="C28" s="11"/>
      <c r="D28" s="8"/>
      <c r="E28" s="56" t="s">
        <v>58</v>
      </c>
      <c r="F28" s="57">
        <v>60</v>
      </c>
      <c r="G28" s="57">
        <v>0.78</v>
      </c>
      <c r="H28" s="57">
        <v>0.06</v>
      </c>
      <c r="I28" s="57">
        <v>2.94</v>
      </c>
      <c r="J28" s="57">
        <v>15.4</v>
      </c>
      <c r="K28" s="58" t="s">
        <v>59</v>
      </c>
      <c r="L28" s="55">
        <v>5.7</v>
      </c>
    </row>
    <row r="29" spans="1:12" ht="15" thickTop="1" x14ac:dyDescent="0.3">
      <c r="A29" s="14"/>
      <c r="B29" s="15"/>
      <c r="C29" s="11"/>
      <c r="D29" s="7" t="s">
        <v>22</v>
      </c>
      <c r="E29" s="42" t="s">
        <v>55</v>
      </c>
      <c r="F29" s="43">
        <v>200</v>
      </c>
      <c r="G29" s="43">
        <v>1.55</v>
      </c>
      <c r="H29" s="43">
        <v>1.1399999999999999</v>
      </c>
      <c r="I29" s="43">
        <v>8.6</v>
      </c>
      <c r="J29" s="43">
        <v>50.9</v>
      </c>
      <c r="K29" s="44" t="s">
        <v>57</v>
      </c>
      <c r="L29" s="43">
        <v>8.9</v>
      </c>
    </row>
    <row r="30" spans="1:12" ht="14.4" x14ac:dyDescent="0.3">
      <c r="A30" s="14"/>
      <c r="B30" s="15"/>
      <c r="C30" s="11"/>
      <c r="D30" s="7" t="s">
        <v>23</v>
      </c>
      <c r="E30" s="42" t="s">
        <v>56</v>
      </c>
      <c r="F30" s="43">
        <v>30</v>
      </c>
      <c r="G30" s="43">
        <v>1.98</v>
      </c>
      <c r="H30" s="43">
        <v>0.36</v>
      </c>
      <c r="I30" s="43">
        <v>11.88</v>
      </c>
      <c r="J30" s="43">
        <v>58.7</v>
      </c>
      <c r="K30" s="44" t="s">
        <v>51</v>
      </c>
      <c r="L30" s="43">
        <v>1.5</v>
      </c>
    </row>
    <row r="31" spans="1:12" ht="14.4" x14ac:dyDescent="0.3">
      <c r="A31" s="14"/>
      <c r="B31" s="15"/>
      <c r="C31" s="11"/>
      <c r="D31" s="7"/>
      <c r="E31" s="42" t="s">
        <v>49</v>
      </c>
      <c r="F31" s="43">
        <v>60</v>
      </c>
      <c r="G31" s="43">
        <v>4.5599999999999996</v>
      </c>
      <c r="H31" s="43">
        <v>0.48</v>
      </c>
      <c r="I31" s="43">
        <v>29.52</v>
      </c>
      <c r="J31" s="43">
        <v>140.6</v>
      </c>
      <c r="K31" s="44" t="s">
        <v>51</v>
      </c>
      <c r="L31" s="43">
        <v>1.6</v>
      </c>
    </row>
    <row r="32" spans="1:12" ht="14.4" x14ac:dyDescent="0.3">
      <c r="A32" s="14"/>
      <c r="B32" s="15"/>
      <c r="C32" s="11"/>
      <c r="D32" s="7" t="s">
        <v>24</v>
      </c>
      <c r="E32" s="42" t="s">
        <v>60</v>
      </c>
      <c r="F32" s="43">
        <v>50</v>
      </c>
      <c r="G32" s="43">
        <v>3.75</v>
      </c>
      <c r="H32" s="43">
        <v>4.9000000000000004</v>
      </c>
      <c r="I32" s="43">
        <v>37.200000000000003</v>
      </c>
      <c r="J32" s="43">
        <v>207.9</v>
      </c>
      <c r="K32" s="44" t="s">
        <v>51</v>
      </c>
      <c r="L32" s="43">
        <v>3.5</v>
      </c>
    </row>
    <row r="33" spans="1:12" ht="14.4" x14ac:dyDescent="0.3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6"/>
      <c r="B35" s="17"/>
      <c r="C35" s="8"/>
      <c r="D35" s="18" t="s">
        <v>33</v>
      </c>
      <c r="E35" s="9"/>
      <c r="F35" s="19">
        <f>SUM(F27:F34)</f>
        <v>600</v>
      </c>
      <c r="G35" s="19">
        <f>SUM(G27:G34)</f>
        <v>17.759999999999998</v>
      </c>
      <c r="H35" s="19">
        <f>SUM(H27:H34)</f>
        <v>12.72</v>
      </c>
      <c r="I35" s="19">
        <f>SUM(I27:I34)</f>
        <v>100.92</v>
      </c>
      <c r="J35" s="19">
        <f>SUM(J27:J34)</f>
        <v>589.1</v>
      </c>
      <c r="K35" s="25"/>
      <c r="L35" s="19">
        <f>SUM(L27:L34)</f>
        <v>40.700000000000003</v>
      </c>
    </row>
    <row r="36" spans="1:12" ht="14.4" x14ac:dyDescent="0.3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  <c r="L42" s="43"/>
    </row>
    <row r="43" spans="1:12" ht="14.4" x14ac:dyDescent="0.3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4.4" x14ac:dyDescent="0.3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4.4" x14ac:dyDescent="0.3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6">SUM(G36:G44)</f>
        <v>0</v>
      </c>
      <c r="H45" s="19">
        <f t="shared" ref="H45" si="7">SUM(H36:H44)</f>
        <v>0</v>
      </c>
      <c r="I45" s="19">
        <f t="shared" ref="I45" si="8">SUM(I36:I44)</f>
        <v>0</v>
      </c>
      <c r="J45" s="19">
        <f t="shared" ref="J45:L45" si="9">SUM(J36:J44)</f>
        <v>0</v>
      </c>
      <c r="K45" s="25"/>
      <c r="L45" s="19">
        <f t="shared" si="9"/>
        <v>0</v>
      </c>
    </row>
    <row r="46" spans="1:12" ht="15.75" customHeight="1" thickBot="1" x14ac:dyDescent="0.3">
      <c r="A46" s="33">
        <f>A27</f>
        <v>1</v>
      </c>
      <c r="B46" s="33">
        <f>B27</f>
        <v>2</v>
      </c>
      <c r="C46" s="59" t="s">
        <v>4</v>
      </c>
      <c r="D46" s="60"/>
      <c r="E46" s="31"/>
      <c r="F46" s="32">
        <f>F35+F45</f>
        <v>600</v>
      </c>
      <c r="G46" s="32">
        <f t="shared" ref="G46" si="10">G35+G45</f>
        <v>17.759999999999998</v>
      </c>
      <c r="H46" s="32">
        <f t="shared" ref="H46" si="11">H35+H45</f>
        <v>12.72</v>
      </c>
      <c r="I46" s="32">
        <f t="shared" ref="I46" si="12">I35+I45</f>
        <v>100.92</v>
      </c>
      <c r="J46" s="32">
        <f t="shared" ref="J46:L46" si="13">J35+J45</f>
        <v>589.1</v>
      </c>
      <c r="K46" s="32"/>
      <c r="L46" s="32">
        <f t="shared" si="13"/>
        <v>40.700000000000003</v>
      </c>
    </row>
    <row r="47" spans="1:12" ht="27" thickBot="1" x14ac:dyDescent="0.35">
      <c r="A47" s="20">
        <v>1</v>
      </c>
      <c r="B47" s="21">
        <v>3</v>
      </c>
      <c r="C47" s="22" t="s">
        <v>20</v>
      </c>
      <c r="D47" s="5" t="s">
        <v>21</v>
      </c>
      <c r="E47" s="39" t="s">
        <v>61</v>
      </c>
      <c r="F47" s="40">
        <v>250</v>
      </c>
      <c r="G47" s="40">
        <v>22.34</v>
      </c>
      <c r="H47" s="40">
        <v>12.12</v>
      </c>
      <c r="I47" s="40">
        <v>40.39</v>
      </c>
      <c r="J47" s="40">
        <v>360.1</v>
      </c>
      <c r="K47" s="41" t="s">
        <v>62</v>
      </c>
      <c r="L47" s="40">
        <v>43.8</v>
      </c>
    </row>
    <row r="48" spans="1:12" ht="15.6" thickTop="1" thickBot="1" x14ac:dyDescent="0.35">
      <c r="A48" s="23"/>
      <c r="B48" s="15"/>
      <c r="C48" s="11"/>
      <c r="D48" s="6"/>
      <c r="E48" s="42" t="s">
        <v>63</v>
      </c>
      <c r="F48" s="43">
        <v>60</v>
      </c>
      <c r="G48" s="43">
        <v>1.24</v>
      </c>
      <c r="H48" s="43">
        <v>0.21</v>
      </c>
      <c r="I48" s="43">
        <v>6.12</v>
      </c>
      <c r="J48" s="43">
        <v>31.3</v>
      </c>
      <c r="K48" s="44" t="s">
        <v>64</v>
      </c>
      <c r="L48" s="53">
        <v>2.5</v>
      </c>
    </row>
    <row r="49" spans="1:12" ht="15.6" thickTop="1" thickBot="1" x14ac:dyDescent="0.35">
      <c r="A49" s="23"/>
      <c r="B49" s="15"/>
      <c r="C49" s="11"/>
      <c r="D49" s="7" t="s">
        <v>22</v>
      </c>
      <c r="E49" s="52" t="s">
        <v>65</v>
      </c>
      <c r="F49" s="53">
        <v>200</v>
      </c>
      <c r="G49" s="43">
        <v>0.25</v>
      </c>
      <c r="H49" s="43">
        <v>0.05</v>
      </c>
      <c r="I49" s="43">
        <v>6.61</v>
      </c>
      <c r="J49" s="43">
        <v>27.9</v>
      </c>
      <c r="K49" s="44" t="s">
        <v>66</v>
      </c>
      <c r="L49" s="43">
        <v>4.5999999999999996</v>
      </c>
    </row>
    <row r="50" spans="1:12" ht="15.6" thickTop="1" thickBot="1" x14ac:dyDescent="0.35">
      <c r="A50" s="23"/>
      <c r="B50" s="15"/>
      <c r="C50" s="11"/>
      <c r="D50" s="7" t="s">
        <v>23</v>
      </c>
      <c r="E50" s="54" t="s">
        <v>49</v>
      </c>
      <c r="F50" s="55">
        <v>45</v>
      </c>
      <c r="G50" s="43">
        <v>3.42</v>
      </c>
      <c r="H50" s="43">
        <v>0.36</v>
      </c>
      <c r="I50" s="43">
        <v>22.14</v>
      </c>
      <c r="J50" s="43">
        <v>105.5</v>
      </c>
      <c r="K50" s="44" t="s">
        <v>51</v>
      </c>
      <c r="L50" s="43">
        <v>1.5</v>
      </c>
    </row>
    <row r="51" spans="1:12" ht="15.6" thickTop="1" thickBot="1" x14ac:dyDescent="0.35">
      <c r="A51" s="23"/>
      <c r="B51" s="15"/>
      <c r="C51" s="11"/>
      <c r="D51" s="7"/>
      <c r="E51" s="52" t="s">
        <v>50</v>
      </c>
      <c r="F51" s="53">
        <v>25</v>
      </c>
      <c r="G51" s="43">
        <v>1.65</v>
      </c>
      <c r="H51" s="43">
        <v>0.3</v>
      </c>
      <c r="I51" s="43">
        <v>8.35</v>
      </c>
      <c r="J51" s="43">
        <v>42.7</v>
      </c>
      <c r="K51" s="44" t="s">
        <v>51</v>
      </c>
      <c r="L51" s="43">
        <v>1.6</v>
      </c>
    </row>
    <row r="52" spans="1:12" ht="15" thickTop="1" x14ac:dyDescent="0.3">
      <c r="A52" s="23"/>
      <c r="B52" s="15"/>
      <c r="C52" s="11"/>
      <c r="D52" s="7" t="s">
        <v>24</v>
      </c>
      <c r="E52" s="42" t="s">
        <v>67</v>
      </c>
      <c r="F52" s="43">
        <v>100</v>
      </c>
      <c r="G52" s="43">
        <v>0.4</v>
      </c>
      <c r="H52" s="43">
        <v>0.3</v>
      </c>
      <c r="I52" s="43">
        <v>10.3</v>
      </c>
      <c r="J52" s="43">
        <v>45.5</v>
      </c>
      <c r="K52" s="44" t="s">
        <v>68</v>
      </c>
      <c r="L52" s="43">
        <v>20</v>
      </c>
    </row>
    <row r="53" spans="1:12" ht="14.4" x14ac:dyDescent="0.3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4"/>
      <c r="B55" s="17"/>
      <c r="C55" s="8"/>
      <c r="D55" s="18" t="s">
        <v>33</v>
      </c>
      <c r="E55" s="9"/>
      <c r="F55" s="19">
        <f>SUM(F47:F54)</f>
        <v>680</v>
      </c>
      <c r="G55" s="19">
        <f t="shared" ref="G55" si="14">SUM(G47:G54)</f>
        <v>29.299999999999997</v>
      </c>
      <c r="H55" s="19">
        <f t="shared" ref="H55" si="15">SUM(H47:H54)</f>
        <v>13.340000000000002</v>
      </c>
      <c r="I55" s="19">
        <f t="shared" ref="I55" si="16">SUM(I47:I54)</f>
        <v>93.909999999999982</v>
      </c>
      <c r="J55" s="19">
        <f t="shared" ref="J55:L55" si="17">SUM(J47:J54)</f>
        <v>613</v>
      </c>
      <c r="K55" s="25"/>
      <c r="L55" s="19">
        <f t="shared" si="17"/>
        <v>74</v>
      </c>
    </row>
    <row r="56" spans="1:12" ht="14.4" x14ac:dyDescent="0.3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27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7" t="s">
        <v>30</v>
      </c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3"/>
      <c r="B61" s="15"/>
      <c r="C61" s="11"/>
      <c r="D61" s="7" t="s">
        <v>31</v>
      </c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23"/>
      <c r="B62" s="15"/>
      <c r="C62" s="11"/>
      <c r="D62" s="7" t="s">
        <v>32</v>
      </c>
      <c r="E62" s="42"/>
      <c r="F62" s="43"/>
      <c r="G62" s="43"/>
      <c r="H62" s="43"/>
      <c r="I62" s="43"/>
      <c r="J62" s="43"/>
      <c r="K62" s="44"/>
      <c r="L62" s="43"/>
    </row>
    <row r="63" spans="1:12" ht="14.4" x14ac:dyDescent="0.3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18">SUM(G56:G64)</f>
        <v>0</v>
      </c>
      <c r="H65" s="19">
        <f t="shared" ref="H65" si="19">SUM(H56:H64)</f>
        <v>0</v>
      </c>
      <c r="I65" s="19">
        <f t="shared" ref="I65" si="20">SUM(I56:I64)</f>
        <v>0</v>
      </c>
      <c r="J65" s="19">
        <f t="shared" ref="J65:L65" si="21">SUM(J56:J64)</f>
        <v>0</v>
      </c>
      <c r="K65" s="25"/>
      <c r="L65" s="19">
        <f t="shared" si="21"/>
        <v>0</v>
      </c>
    </row>
    <row r="66" spans="1:12" ht="15.75" customHeight="1" thickBot="1" x14ac:dyDescent="0.3">
      <c r="A66" s="29">
        <f>A47</f>
        <v>1</v>
      </c>
      <c r="B66" s="30">
        <f>B47</f>
        <v>3</v>
      </c>
      <c r="C66" s="59" t="s">
        <v>4</v>
      </c>
      <c r="D66" s="60"/>
      <c r="E66" s="31"/>
      <c r="F66" s="32">
        <f>F55+F65</f>
        <v>680</v>
      </c>
      <c r="G66" s="32">
        <f t="shared" ref="G66" si="22">G55+G65</f>
        <v>29.299999999999997</v>
      </c>
      <c r="H66" s="32">
        <f t="shared" ref="H66" si="23">H55+H65</f>
        <v>13.340000000000002</v>
      </c>
      <c r="I66" s="32">
        <f t="shared" ref="I66" si="24">I55+I65</f>
        <v>93.909999999999982</v>
      </c>
      <c r="J66" s="32">
        <f t="shared" ref="J66:L66" si="25">J55+J65</f>
        <v>613</v>
      </c>
      <c r="K66" s="32"/>
      <c r="L66" s="32">
        <f t="shared" si="25"/>
        <v>74</v>
      </c>
    </row>
    <row r="67" spans="1:12" ht="14.4" x14ac:dyDescent="0.3">
      <c r="A67" s="20">
        <v>1</v>
      </c>
      <c r="B67" s="21">
        <v>4</v>
      </c>
      <c r="C67" s="22" t="s">
        <v>20</v>
      </c>
      <c r="D67" s="5" t="s">
        <v>21</v>
      </c>
      <c r="E67" s="39" t="s">
        <v>69</v>
      </c>
      <c r="F67" s="40">
        <v>200</v>
      </c>
      <c r="G67" s="40">
        <v>5</v>
      </c>
      <c r="H67" s="40">
        <v>5.88</v>
      </c>
      <c r="I67" s="40">
        <v>24</v>
      </c>
      <c r="J67" s="40">
        <v>168.9</v>
      </c>
      <c r="K67" s="41" t="s">
        <v>70</v>
      </c>
      <c r="L67" s="40">
        <v>23</v>
      </c>
    </row>
    <row r="68" spans="1:12" ht="14.4" x14ac:dyDescent="0.3">
      <c r="A68" s="23"/>
      <c r="B68" s="15"/>
      <c r="C68" s="11"/>
      <c r="D68" s="6"/>
      <c r="E68" s="42" t="s">
        <v>71</v>
      </c>
      <c r="F68" s="43">
        <v>30</v>
      </c>
      <c r="G68" s="43">
        <v>6.96</v>
      </c>
      <c r="H68" s="43">
        <v>8.85</v>
      </c>
      <c r="I68" s="43">
        <v>0</v>
      </c>
      <c r="J68" s="43">
        <v>107.5</v>
      </c>
      <c r="K68" s="44" t="s">
        <v>72</v>
      </c>
      <c r="L68" s="43">
        <v>8</v>
      </c>
    </row>
    <row r="69" spans="1:12" ht="14.4" x14ac:dyDescent="0.3">
      <c r="A69" s="23"/>
      <c r="B69" s="15"/>
      <c r="C69" s="11"/>
      <c r="D69" s="7" t="s">
        <v>22</v>
      </c>
      <c r="E69" s="42" t="s">
        <v>73</v>
      </c>
      <c r="F69" s="43">
        <v>200</v>
      </c>
      <c r="G69" s="43">
        <v>4.68</v>
      </c>
      <c r="H69" s="43">
        <v>3.52</v>
      </c>
      <c r="I69" s="43">
        <v>12.5</v>
      </c>
      <c r="J69" s="43">
        <v>100.4</v>
      </c>
      <c r="K69" s="44" t="s">
        <v>74</v>
      </c>
      <c r="L69" s="43">
        <v>10</v>
      </c>
    </row>
    <row r="70" spans="1:12" ht="14.4" x14ac:dyDescent="0.3">
      <c r="A70" s="23"/>
      <c r="B70" s="15"/>
      <c r="C70" s="11"/>
      <c r="D70" s="7" t="s">
        <v>23</v>
      </c>
      <c r="E70" s="42" t="s">
        <v>49</v>
      </c>
      <c r="F70" s="43">
        <v>45</v>
      </c>
      <c r="G70" s="43">
        <v>3.42</v>
      </c>
      <c r="H70" s="43">
        <v>0.36</v>
      </c>
      <c r="I70" s="43">
        <v>22.14</v>
      </c>
      <c r="J70" s="43">
        <v>105.5</v>
      </c>
      <c r="K70" s="44" t="s">
        <v>51</v>
      </c>
      <c r="L70" s="43">
        <v>1.6</v>
      </c>
    </row>
    <row r="71" spans="1:12" ht="14.4" x14ac:dyDescent="0.3">
      <c r="A71" s="23"/>
      <c r="B71" s="15"/>
      <c r="C71" s="11"/>
      <c r="D71" s="7"/>
      <c r="E71" s="42" t="s">
        <v>56</v>
      </c>
      <c r="F71" s="43">
        <v>25</v>
      </c>
      <c r="G71" s="43">
        <v>1.65</v>
      </c>
      <c r="H71" s="43">
        <v>0.3</v>
      </c>
      <c r="I71" s="43">
        <v>9.9</v>
      </c>
      <c r="J71" s="43">
        <v>48.9</v>
      </c>
      <c r="K71" s="44" t="s">
        <v>51</v>
      </c>
      <c r="L71" s="43">
        <v>1.5</v>
      </c>
    </row>
    <row r="72" spans="1:12" ht="14.4" x14ac:dyDescent="0.3">
      <c r="A72" s="23"/>
      <c r="B72" s="15"/>
      <c r="C72" s="11"/>
      <c r="D72" s="7" t="s">
        <v>24</v>
      </c>
      <c r="E72" s="42" t="s">
        <v>75</v>
      </c>
      <c r="F72" s="43">
        <v>100</v>
      </c>
      <c r="G72" s="43">
        <v>1.5</v>
      </c>
      <c r="H72" s="43">
        <v>0.5</v>
      </c>
      <c r="I72" s="43">
        <v>21</v>
      </c>
      <c r="J72" s="43">
        <v>94.5</v>
      </c>
      <c r="K72" s="44" t="s">
        <v>51</v>
      </c>
      <c r="L72" s="43">
        <v>10</v>
      </c>
    </row>
    <row r="73" spans="1:12" ht="14.4" x14ac:dyDescent="0.3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4"/>
      <c r="B75" s="17"/>
      <c r="C75" s="8"/>
      <c r="D75" s="18" t="s">
        <v>33</v>
      </c>
      <c r="E75" s="9"/>
      <c r="F75" s="19">
        <f>SUM(F67:F74)</f>
        <v>600</v>
      </c>
      <c r="G75" s="19">
        <f t="shared" ref="G75" si="26">SUM(G67:G74)</f>
        <v>23.21</v>
      </c>
      <c r="H75" s="19">
        <f t="shared" ref="H75" si="27">SUM(H67:H74)</f>
        <v>19.41</v>
      </c>
      <c r="I75" s="19">
        <f t="shared" ref="I75" si="28">SUM(I67:I74)</f>
        <v>89.54</v>
      </c>
      <c r="J75" s="19">
        <f t="shared" ref="J75:L75" si="29">SUM(J67:J74)</f>
        <v>625.69999999999993</v>
      </c>
      <c r="K75" s="25"/>
      <c r="L75" s="19">
        <f t="shared" si="29"/>
        <v>54.1</v>
      </c>
    </row>
    <row r="76" spans="1:12" ht="14.4" x14ac:dyDescent="0.3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27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3"/>
      <c r="B80" s="15"/>
      <c r="C80" s="11"/>
      <c r="D80" s="7" t="s">
        <v>30</v>
      </c>
      <c r="E80" s="42"/>
      <c r="F80" s="43"/>
      <c r="G80" s="43"/>
      <c r="H80" s="43"/>
      <c r="I80" s="43"/>
      <c r="J80" s="43"/>
      <c r="K80" s="44"/>
      <c r="L80" s="43"/>
    </row>
    <row r="81" spans="1:12" ht="14.4" x14ac:dyDescent="0.3">
      <c r="A81" s="23"/>
      <c r="B81" s="15"/>
      <c r="C81" s="11"/>
      <c r="D81" s="7" t="s">
        <v>31</v>
      </c>
      <c r="E81" s="42"/>
      <c r="F81" s="43"/>
      <c r="G81" s="43"/>
      <c r="H81" s="43"/>
      <c r="I81" s="43"/>
      <c r="J81" s="43"/>
      <c r="K81" s="44"/>
      <c r="L81" s="43"/>
    </row>
    <row r="82" spans="1:12" ht="14.4" x14ac:dyDescent="0.3">
      <c r="A82" s="23"/>
      <c r="B82" s="15"/>
      <c r="C82" s="11"/>
      <c r="D82" s="7" t="s">
        <v>32</v>
      </c>
      <c r="E82" s="42"/>
      <c r="F82" s="43"/>
      <c r="G82" s="43"/>
      <c r="H82" s="43"/>
      <c r="I82" s="43"/>
      <c r="J82" s="43"/>
      <c r="K82" s="44"/>
      <c r="L82" s="43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 t="shared" ref="G85" si="30">SUM(G76:G84)</f>
        <v>0</v>
      </c>
      <c r="H85" s="19">
        <f t="shared" ref="H85" si="31">SUM(H76:H84)</f>
        <v>0</v>
      </c>
      <c r="I85" s="19">
        <f t="shared" ref="I85" si="32">SUM(I76:I84)</f>
        <v>0</v>
      </c>
      <c r="J85" s="19">
        <f t="shared" ref="J85:L85" si="33">SUM(J76:J84)</f>
        <v>0</v>
      </c>
      <c r="K85" s="25"/>
      <c r="L85" s="19">
        <f t="shared" si="33"/>
        <v>0</v>
      </c>
    </row>
    <row r="86" spans="1:12" ht="15.75" customHeight="1" thickBot="1" x14ac:dyDescent="0.3">
      <c r="A86" s="29">
        <f>A67</f>
        <v>1</v>
      </c>
      <c r="B86" s="30">
        <f>B67</f>
        <v>4</v>
      </c>
      <c r="C86" s="59" t="s">
        <v>4</v>
      </c>
      <c r="D86" s="60"/>
      <c r="E86" s="31"/>
      <c r="F86" s="32">
        <f>F75+F85</f>
        <v>600</v>
      </c>
      <c r="G86" s="32">
        <f t="shared" ref="G86" si="34">G75+G85</f>
        <v>23.21</v>
      </c>
      <c r="H86" s="32">
        <f t="shared" ref="H86" si="35">H75+H85</f>
        <v>19.41</v>
      </c>
      <c r="I86" s="32">
        <f t="shared" ref="I86" si="36">I75+I85</f>
        <v>89.54</v>
      </c>
      <c r="J86" s="32">
        <f t="shared" ref="J86:L86" si="37">J75+J85</f>
        <v>625.69999999999993</v>
      </c>
      <c r="K86" s="32"/>
      <c r="L86" s="32">
        <f t="shared" si="37"/>
        <v>54.1</v>
      </c>
    </row>
    <row r="87" spans="1:12" ht="27.6" thickTop="1" thickBot="1" x14ac:dyDescent="0.35">
      <c r="A87" s="20">
        <v>1</v>
      </c>
      <c r="B87" s="21">
        <v>5</v>
      </c>
      <c r="C87" s="22" t="s">
        <v>20</v>
      </c>
      <c r="D87" s="5" t="s">
        <v>21</v>
      </c>
      <c r="E87" s="2" t="s">
        <v>76</v>
      </c>
      <c r="F87" s="39">
        <v>250</v>
      </c>
      <c r="G87" s="40">
        <v>28.3</v>
      </c>
      <c r="H87" s="40">
        <v>8.73</v>
      </c>
      <c r="I87" s="40">
        <v>40.07</v>
      </c>
      <c r="J87" s="40">
        <v>352</v>
      </c>
      <c r="K87" s="41" t="s">
        <v>77</v>
      </c>
      <c r="L87" s="51">
        <v>40</v>
      </c>
    </row>
    <row r="88" spans="1:12" ht="15" thickTop="1" x14ac:dyDescent="0.3">
      <c r="A88" s="23"/>
      <c r="B88" s="15"/>
      <c r="C88" s="11"/>
      <c r="D88" s="6"/>
      <c r="E88" s="42" t="s">
        <v>78</v>
      </c>
      <c r="F88" s="43">
        <v>60</v>
      </c>
      <c r="G88" s="43">
        <v>0.99</v>
      </c>
      <c r="H88" s="43">
        <v>6.05</v>
      </c>
      <c r="I88" s="43">
        <v>5.78</v>
      </c>
      <c r="J88" s="43">
        <v>81.5</v>
      </c>
      <c r="K88" s="44" t="s">
        <v>79</v>
      </c>
      <c r="L88" s="43">
        <v>20</v>
      </c>
    </row>
    <row r="89" spans="1:12" ht="14.4" x14ac:dyDescent="0.3">
      <c r="A89" s="23"/>
      <c r="B89" s="15"/>
      <c r="C89" s="11"/>
      <c r="D89" s="7" t="s">
        <v>22</v>
      </c>
      <c r="E89" s="42" t="s">
        <v>80</v>
      </c>
      <c r="F89" s="43">
        <v>200</v>
      </c>
      <c r="G89" s="43">
        <v>0.15</v>
      </c>
      <c r="H89" s="43">
        <v>0.14000000000000001</v>
      </c>
      <c r="I89" s="43">
        <v>9.93</v>
      </c>
      <c r="J89" s="43">
        <v>41.5</v>
      </c>
      <c r="K89" s="44" t="s">
        <v>81</v>
      </c>
      <c r="L89" s="43">
        <v>6.5</v>
      </c>
    </row>
    <row r="90" spans="1:12" ht="14.4" x14ac:dyDescent="0.3">
      <c r="A90" s="23"/>
      <c r="B90" s="15"/>
      <c r="C90" s="11"/>
      <c r="D90" s="7" t="s">
        <v>23</v>
      </c>
      <c r="E90" s="42" t="s">
        <v>49</v>
      </c>
      <c r="F90" s="43">
        <v>60</v>
      </c>
      <c r="G90" s="43">
        <v>4.5599999999999996</v>
      </c>
      <c r="H90" s="43">
        <v>0.48</v>
      </c>
      <c r="I90" s="43">
        <v>29.52</v>
      </c>
      <c r="J90" s="43">
        <v>140.6</v>
      </c>
      <c r="K90" s="44" t="s">
        <v>51</v>
      </c>
      <c r="L90" s="43">
        <v>1.6</v>
      </c>
    </row>
    <row r="91" spans="1:12" ht="14.4" x14ac:dyDescent="0.3">
      <c r="A91" s="23"/>
      <c r="B91" s="15"/>
      <c r="C91" s="11"/>
      <c r="D91" s="7"/>
      <c r="E91" s="42" t="s">
        <v>50</v>
      </c>
      <c r="F91" s="43">
        <v>30</v>
      </c>
      <c r="G91" s="43">
        <v>1.98</v>
      </c>
      <c r="H91" s="43">
        <v>0.36</v>
      </c>
      <c r="I91" s="43">
        <v>10.02</v>
      </c>
      <c r="J91" s="43">
        <v>51.2</v>
      </c>
      <c r="K91" s="44" t="s">
        <v>52</v>
      </c>
      <c r="L91" s="43">
        <v>1.5</v>
      </c>
    </row>
    <row r="92" spans="1:12" ht="14.4" x14ac:dyDescent="0.3">
      <c r="A92" s="23"/>
      <c r="B92" s="15"/>
      <c r="C92" s="11"/>
      <c r="D92" s="7" t="s">
        <v>24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4"/>
      <c r="B95" s="17"/>
      <c r="C95" s="8"/>
      <c r="D95" s="18" t="s">
        <v>33</v>
      </c>
      <c r="E95" s="9"/>
      <c r="F95" s="19">
        <f>SUM(F87:F94)</f>
        <v>600</v>
      </c>
      <c r="G95" s="19">
        <f t="shared" ref="G95" si="38">SUM(G87:G94)</f>
        <v>35.979999999999997</v>
      </c>
      <c r="H95" s="19">
        <f t="shared" ref="H95" si="39">SUM(H87:H94)</f>
        <v>15.760000000000002</v>
      </c>
      <c r="I95" s="19">
        <f t="shared" ref="I95" si="40">SUM(I87:I94)</f>
        <v>95.32</v>
      </c>
      <c r="J95" s="19">
        <f t="shared" ref="J95:L95" si="41">SUM(J87:J94)</f>
        <v>666.80000000000007</v>
      </c>
      <c r="K95" s="25"/>
      <c r="L95" s="19">
        <f t="shared" si="41"/>
        <v>69.599999999999994</v>
      </c>
    </row>
    <row r="96" spans="1:12" ht="14.4" x14ac:dyDescent="0.3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7" t="s">
        <v>27</v>
      </c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7" t="s">
        <v>28</v>
      </c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4.4" x14ac:dyDescent="0.3">
      <c r="A100" s="23"/>
      <c r="B100" s="15"/>
      <c r="C100" s="11"/>
      <c r="D100" s="7" t="s">
        <v>30</v>
      </c>
      <c r="E100" s="42"/>
      <c r="F100" s="43"/>
      <c r="G100" s="43"/>
      <c r="H100" s="43"/>
      <c r="I100" s="43"/>
      <c r="J100" s="43"/>
      <c r="K100" s="44"/>
      <c r="L100" s="43"/>
    </row>
    <row r="101" spans="1:12" ht="14.4" x14ac:dyDescent="0.3">
      <c r="A101" s="23"/>
      <c r="B101" s="15"/>
      <c r="C101" s="11"/>
      <c r="D101" s="7" t="s">
        <v>31</v>
      </c>
      <c r="E101" s="42"/>
      <c r="F101" s="43"/>
      <c r="G101" s="43"/>
      <c r="H101" s="43"/>
      <c r="I101" s="43"/>
      <c r="J101" s="43"/>
      <c r="K101" s="44"/>
      <c r="L101" s="43"/>
    </row>
    <row r="102" spans="1:12" ht="14.4" x14ac:dyDescent="0.3">
      <c r="A102" s="23"/>
      <c r="B102" s="15"/>
      <c r="C102" s="11"/>
      <c r="D102" s="7" t="s">
        <v>32</v>
      </c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42">SUM(G96:G104)</f>
        <v>0</v>
      </c>
      <c r="H105" s="19">
        <f t="shared" ref="H105" si="43">SUM(H96:H104)</f>
        <v>0</v>
      </c>
      <c r="I105" s="19">
        <f t="shared" ref="I105" si="44">SUM(I96:I104)</f>
        <v>0</v>
      </c>
      <c r="J105" s="19">
        <f t="shared" ref="J105:L105" si="45">SUM(J96:J104)</f>
        <v>0</v>
      </c>
      <c r="K105" s="25"/>
      <c r="L105" s="19">
        <f t="shared" si="45"/>
        <v>0</v>
      </c>
    </row>
    <row r="106" spans="1:12" ht="15.75" customHeight="1" thickBot="1" x14ac:dyDescent="0.3">
      <c r="A106" s="29">
        <f>A87</f>
        <v>1</v>
      </c>
      <c r="B106" s="30">
        <f>B87</f>
        <v>5</v>
      </c>
      <c r="C106" s="59" t="s">
        <v>4</v>
      </c>
      <c r="D106" s="60"/>
      <c r="E106" s="31"/>
      <c r="F106" s="32">
        <f>F95+F105</f>
        <v>600</v>
      </c>
      <c r="G106" s="32">
        <f t="shared" ref="G106" si="46">G95+G105</f>
        <v>35.979999999999997</v>
      </c>
      <c r="H106" s="32">
        <f t="shared" ref="H106" si="47">H95+H105</f>
        <v>15.760000000000002</v>
      </c>
      <c r="I106" s="32">
        <f t="shared" ref="I106" si="48">I95+I105</f>
        <v>95.32</v>
      </c>
      <c r="J106" s="32">
        <f t="shared" ref="J106:L106" si="49">J95+J105</f>
        <v>666.80000000000007</v>
      </c>
      <c r="K106" s="32"/>
      <c r="L106" s="32">
        <f t="shared" si="49"/>
        <v>69.599999999999994</v>
      </c>
    </row>
    <row r="107" spans="1:12" ht="15.6" thickTop="1" thickBot="1" x14ac:dyDescent="0.35">
      <c r="A107" s="20">
        <v>2</v>
      </c>
      <c r="B107" s="21">
        <v>1</v>
      </c>
      <c r="C107" s="22" t="s">
        <v>20</v>
      </c>
      <c r="D107" s="5" t="s">
        <v>21</v>
      </c>
      <c r="E107" s="39" t="s">
        <v>82</v>
      </c>
      <c r="F107" s="40">
        <v>200</v>
      </c>
      <c r="G107" s="40">
        <v>4.75</v>
      </c>
      <c r="H107" s="40">
        <v>5.78</v>
      </c>
      <c r="I107" s="40">
        <v>13.64</v>
      </c>
      <c r="J107" s="40">
        <v>125.5</v>
      </c>
      <c r="K107" s="41" t="s">
        <v>83</v>
      </c>
      <c r="L107" s="53">
        <v>23</v>
      </c>
    </row>
    <row r="108" spans="1:12" ht="15" thickTop="1" x14ac:dyDescent="0.3">
      <c r="A108" s="23"/>
      <c r="B108" s="15"/>
      <c r="C108" s="11"/>
      <c r="D108" s="6"/>
      <c r="E108" s="42" t="s">
        <v>58</v>
      </c>
      <c r="F108" s="43">
        <v>60</v>
      </c>
      <c r="G108" s="43">
        <v>0.78</v>
      </c>
      <c r="H108" s="43">
        <v>0.06</v>
      </c>
      <c r="I108" s="43">
        <v>2.94</v>
      </c>
      <c r="J108" s="43">
        <v>15.4</v>
      </c>
      <c r="K108" s="44" t="s">
        <v>59</v>
      </c>
      <c r="L108" s="43">
        <v>5</v>
      </c>
    </row>
    <row r="109" spans="1:12" ht="14.4" x14ac:dyDescent="0.3">
      <c r="A109" s="23"/>
      <c r="B109" s="15"/>
      <c r="C109" s="11"/>
      <c r="D109" s="7" t="s">
        <v>22</v>
      </c>
      <c r="E109" s="42" t="s">
        <v>55</v>
      </c>
      <c r="F109" s="43">
        <v>200</v>
      </c>
      <c r="G109" s="43">
        <v>1.55</v>
      </c>
      <c r="H109" s="43">
        <v>1.1399999999999999</v>
      </c>
      <c r="I109" s="43">
        <v>8.6</v>
      </c>
      <c r="J109" s="43">
        <v>50.9</v>
      </c>
      <c r="K109" s="44" t="s">
        <v>57</v>
      </c>
      <c r="L109" s="43">
        <v>1.5</v>
      </c>
    </row>
    <row r="110" spans="1:12" ht="14.4" x14ac:dyDescent="0.3">
      <c r="A110" s="23"/>
      <c r="B110" s="15"/>
      <c r="C110" s="11"/>
      <c r="D110" s="7" t="s">
        <v>23</v>
      </c>
      <c r="E110" s="42" t="s">
        <v>49</v>
      </c>
      <c r="F110" s="43">
        <v>60</v>
      </c>
      <c r="G110" s="43">
        <v>4.5599999999999996</v>
      </c>
      <c r="H110" s="43">
        <v>0.48</v>
      </c>
      <c r="I110" s="43">
        <v>29.52</v>
      </c>
      <c r="J110" s="43">
        <v>140.6</v>
      </c>
      <c r="K110" s="44" t="s">
        <v>51</v>
      </c>
      <c r="L110" s="43">
        <v>1.6</v>
      </c>
    </row>
    <row r="111" spans="1:12" ht="14.4" x14ac:dyDescent="0.3">
      <c r="A111" s="23"/>
      <c r="B111" s="15"/>
      <c r="C111" s="11"/>
      <c r="D111" s="7"/>
      <c r="E111" s="42" t="s">
        <v>56</v>
      </c>
      <c r="F111" s="43">
        <v>30</v>
      </c>
      <c r="G111" s="43">
        <v>1.98</v>
      </c>
      <c r="H111" s="43">
        <v>0.36</v>
      </c>
      <c r="I111" s="43">
        <v>11.88</v>
      </c>
      <c r="J111" s="43">
        <v>58.7</v>
      </c>
      <c r="K111" s="44" t="s">
        <v>51</v>
      </c>
      <c r="L111" s="43">
        <v>2.6</v>
      </c>
    </row>
    <row r="112" spans="1:12" ht="14.4" x14ac:dyDescent="0.3">
      <c r="A112" s="23"/>
      <c r="B112" s="15"/>
      <c r="C112" s="11"/>
      <c r="D112" s="7" t="s">
        <v>24</v>
      </c>
      <c r="E112" s="42" t="s">
        <v>75</v>
      </c>
      <c r="F112" s="43">
        <v>100</v>
      </c>
      <c r="G112" s="43">
        <v>1.5</v>
      </c>
      <c r="H112" s="43">
        <v>0.5</v>
      </c>
      <c r="I112" s="43">
        <v>21</v>
      </c>
      <c r="J112" s="43">
        <v>94.5</v>
      </c>
      <c r="K112" s="44" t="s">
        <v>51</v>
      </c>
      <c r="L112" s="43">
        <v>20</v>
      </c>
    </row>
    <row r="113" spans="1:12" ht="14.4" x14ac:dyDescent="0.3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4"/>
      <c r="B115" s="17"/>
      <c r="C115" s="8"/>
      <c r="D115" s="18" t="s">
        <v>33</v>
      </c>
      <c r="E115" s="9"/>
      <c r="F115" s="19">
        <f>SUM(F107:F114)</f>
        <v>650</v>
      </c>
      <c r="G115" s="19">
        <f t="shared" ref="G115:J115" si="50">SUM(G107:G114)</f>
        <v>15.120000000000001</v>
      </c>
      <c r="H115" s="19">
        <f t="shared" si="50"/>
        <v>8.32</v>
      </c>
      <c r="I115" s="19">
        <f t="shared" si="50"/>
        <v>87.58</v>
      </c>
      <c r="J115" s="19">
        <f t="shared" si="50"/>
        <v>485.59999999999997</v>
      </c>
      <c r="K115" s="25"/>
      <c r="L115" s="19">
        <f t="shared" ref="L115" si="51">SUM(L107:L114)</f>
        <v>53.7</v>
      </c>
    </row>
    <row r="116" spans="1:12" ht="14.4" x14ac:dyDescent="0.3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7" t="s">
        <v>27</v>
      </c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3"/>
      <c r="B118" s="15"/>
      <c r="C118" s="11"/>
      <c r="D118" s="7" t="s">
        <v>28</v>
      </c>
      <c r="E118" s="42"/>
      <c r="F118" s="43"/>
      <c r="G118" s="43"/>
      <c r="H118" s="43"/>
      <c r="I118" s="43"/>
      <c r="J118" s="43"/>
      <c r="K118" s="44"/>
      <c r="L118" s="43"/>
    </row>
    <row r="119" spans="1:12" ht="14.4" x14ac:dyDescent="0.3">
      <c r="A119" s="23"/>
      <c r="B119" s="15"/>
      <c r="C119" s="11"/>
      <c r="D119" s="7" t="s">
        <v>29</v>
      </c>
      <c r="E119" s="42"/>
      <c r="F119" s="43"/>
      <c r="G119" s="43"/>
      <c r="H119" s="43"/>
      <c r="I119" s="43"/>
      <c r="J119" s="43"/>
      <c r="K119" s="44"/>
      <c r="L119" s="43"/>
    </row>
    <row r="120" spans="1:12" ht="14.4" x14ac:dyDescent="0.3">
      <c r="A120" s="23"/>
      <c r="B120" s="15"/>
      <c r="C120" s="11"/>
      <c r="D120" s="7" t="s">
        <v>30</v>
      </c>
      <c r="E120" s="42"/>
      <c r="F120" s="43"/>
      <c r="G120" s="43"/>
      <c r="H120" s="43"/>
      <c r="I120" s="43"/>
      <c r="J120" s="43"/>
      <c r="K120" s="44"/>
      <c r="L120" s="43"/>
    </row>
    <row r="121" spans="1:12" ht="14.4" x14ac:dyDescent="0.3">
      <c r="A121" s="23"/>
      <c r="B121" s="15"/>
      <c r="C121" s="11"/>
      <c r="D121" s="7" t="s">
        <v>31</v>
      </c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23"/>
      <c r="B122" s="15"/>
      <c r="C122" s="11"/>
      <c r="D122" s="7" t="s">
        <v>32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52">SUM(G116:G124)</f>
        <v>0</v>
      </c>
      <c r="H125" s="19">
        <f t="shared" si="52"/>
        <v>0</v>
      </c>
      <c r="I125" s="19">
        <f t="shared" si="52"/>
        <v>0</v>
      </c>
      <c r="J125" s="19">
        <f t="shared" si="52"/>
        <v>0</v>
      </c>
      <c r="K125" s="25"/>
      <c r="L125" s="19">
        <f t="shared" ref="L125" si="53">SUM(L116:L124)</f>
        <v>0</v>
      </c>
    </row>
    <row r="126" spans="1:12" ht="14.4" x14ac:dyDescent="0.25">
      <c r="A126" s="29">
        <f>A107</f>
        <v>2</v>
      </c>
      <c r="B126" s="30">
        <f>B107</f>
        <v>1</v>
      </c>
      <c r="C126" s="59" t="s">
        <v>4</v>
      </c>
      <c r="D126" s="60"/>
      <c r="E126" s="31"/>
      <c r="F126" s="32">
        <f>F115+F125</f>
        <v>650</v>
      </c>
      <c r="G126" s="32">
        <f t="shared" ref="G126" si="54">G115+G125</f>
        <v>15.120000000000001</v>
      </c>
      <c r="H126" s="32">
        <f t="shared" ref="H126" si="55">H115+H125</f>
        <v>8.32</v>
      </c>
      <c r="I126" s="32">
        <f t="shared" ref="I126" si="56">I115+I125</f>
        <v>87.58</v>
      </c>
      <c r="J126" s="32">
        <f t="shared" ref="J126:L126" si="57">J115+J125</f>
        <v>485.59999999999997</v>
      </c>
      <c r="K126" s="32"/>
      <c r="L126" s="32">
        <f t="shared" si="57"/>
        <v>53.7</v>
      </c>
    </row>
    <row r="127" spans="1:12" ht="14.4" x14ac:dyDescent="0.3">
      <c r="A127" s="14">
        <v>2</v>
      </c>
      <c r="B127" s="15">
        <v>2</v>
      </c>
      <c r="C127" s="22" t="s">
        <v>20</v>
      </c>
      <c r="D127" s="5" t="s">
        <v>21</v>
      </c>
      <c r="E127" s="39" t="s">
        <v>87</v>
      </c>
      <c r="F127" s="40">
        <v>200</v>
      </c>
      <c r="G127" s="40">
        <v>20.95</v>
      </c>
      <c r="H127" s="40">
        <v>7.04</v>
      </c>
      <c r="I127" s="40">
        <v>17.52</v>
      </c>
      <c r="J127" s="40">
        <v>217.4</v>
      </c>
      <c r="K127" s="41" t="s">
        <v>84</v>
      </c>
      <c r="L127" s="40">
        <v>46</v>
      </c>
    </row>
    <row r="128" spans="1:12" ht="14.4" x14ac:dyDescent="0.3">
      <c r="A128" s="14"/>
      <c r="B128" s="15"/>
      <c r="C128" s="11"/>
      <c r="D128" s="6"/>
      <c r="E128" s="42" t="s">
        <v>88</v>
      </c>
      <c r="F128" s="43">
        <v>60</v>
      </c>
      <c r="G128" s="43">
        <v>1.75</v>
      </c>
      <c r="H128" s="43">
        <v>0.11</v>
      </c>
      <c r="I128" s="43">
        <v>3.55</v>
      </c>
      <c r="J128" s="43">
        <v>22.1</v>
      </c>
      <c r="K128" s="44" t="s">
        <v>85</v>
      </c>
      <c r="L128" s="43">
        <v>6</v>
      </c>
    </row>
    <row r="129" spans="1:12" ht="14.4" x14ac:dyDescent="0.3">
      <c r="A129" s="14"/>
      <c r="B129" s="15"/>
      <c r="C129" s="11"/>
      <c r="D129" s="7" t="s">
        <v>22</v>
      </c>
      <c r="E129" s="42" t="s">
        <v>89</v>
      </c>
      <c r="F129" s="43">
        <v>200</v>
      </c>
      <c r="G129" s="43">
        <v>3.87</v>
      </c>
      <c r="H129" s="43">
        <v>2.86</v>
      </c>
      <c r="I129" s="43">
        <v>11.19</v>
      </c>
      <c r="J129" s="43">
        <v>86</v>
      </c>
      <c r="K129" s="44" t="s">
        <v>86</v>
      </c>
      <c r="L129" s="43">
        <v>8.9</v>
      </c>
    </row>
    <row r="130" spans="1:12" ht="14.4" x14ac:dyDescent="0.3">
      <c r="A130" s="14"/>
      <c r="B130" s="15"/>
      <c r="C130" s="11"/>
      <c r="D130" s="7" t="s">
        <v>23</v>
      </c>
      <c r="E130" s="42" t="s">
        <v>49</v>
      </c>
      <c r="F130" s="43">
        <v>45</v>
      </c>
      <c r="G130" s="43">
        <v>3.42</v>
      </c>
      <c r="H130" s="43">
        <v>0.36</v>
      </c>
      <c r="I130" s="43">
        <v>22.14</v>
      </c>
      <c r="J130" s="43">
        <v>105.5</v>
      </c>
      <c r="K130" s="44" t="s">
        <v>51</v>
      </c>
      <c r="L130" s="43">
        <v>1.6</v>
      </c>
    </row>
    <row r="131" spans="1:12" ht="14.4" x14ac:dyDescent="0.3">
      <c r="A131" s="14"/>
      <c r="B131" s="15"/>
      <c r="C131" s="11"/>
      <c r="D131" s="7"/>
      <c r="E131" s="42" t="s">
        <v>50</v>
      </c>
      <c r="F131" s="43">
        <v>25</v>
      </c>
      <c r="G131" s="43">
        <v>1.65</v>
      </c>
      <c r="H131" s="43">
        <v>0.3</v>
      </c>
      <c r="I131" s="43">
        <v>8.35</v>
      </c>
      <c r="J131" s="43">
        <v>42.7</v>
      </c>
      <c r="K131" s="44" t="s">
        <v>51</v>
      </c>
      <c r="L131" s="43">
        <v>1.5</v>
      </c>
    </row>
    <row r="132" spans="1:12" ht="14.4" x14ac:dyDescent="0.3">
      <c r="A132" s="14"/>
      <c r="B132" s="15"/>
      <c r="C132" s="11"/>
      <c r="D132" s="7" t="s">
        <v>24</v>
      </c>
      <c r="E132" s="42" t="s">
        <v>90</v>
      </c>
      <c r="F132" s="43">
        <v>150</v>
      </c>
      <c r="G132" s="43">
        <v>0.6</v>
      </c>
      <c r="H132" s="43">
        <v>0.6</v>
      </c>
      <c r="I132" s="43">
        <v>14.7</v>
      </c>
      <c r="J132" s="43">
        <v>66.599999999999994</v>
      </c>
      <c r="K132" s="44" t="s">
        <v>51</v>
      </c>
      <c r="L132" s="43">
        <v>20</v>
      </c>
    </row>
    <row r="133" spans="1:12" ht="14.4" x14ac:dyDescent="0.3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6"/>
      <c r="B135" s="17"/>
      <c r="C135" s="8"/>
      <c r="D135" s="18" t="s">
        <v>33</v>
      </c>
      <c r="E135" s="9"/>
      <c r="F135" s="19">
        <f>SUM(F127:F134)</f>
        <v>680</v>
      </c>
      <c r="G135" s="19">
        <f t="shared" ref="G135:J135" si="58">SUM(G127:G134)</f>
        <v>32.24</v>
      </c>
      <c r="H135" s="19">
        <f t="shared" si="58"/>
        <v>11.27</v>
      </c>
      <c r="I135" s="19">
        <f t="shared" si="58"/>
        <v>77.45</v>
      </c>
      <c r="J135" s="19">
        <f t="shared" si="58"/>
        <v>540.29999999999995</v>
      </c>
      <c r="K135" s="25"/>
      <c r="L135" s="19">
        <f t="shared" ref="L135" si="59">SUM(L127:L134)</f>
        <v>84</v>
      </c>
    </row>
    <row r="136" spans="1:12" ht="14.4" x14ac:dyDescent="0.3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4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4.4" x14ac:dyDescent="0.3">
      <c r="A138" s="14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4.4" x14ac:dyDescent="0.3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4.4" x14ac:dyDescent="0.3">
      <c r="A140" s="14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14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4.4" x14ac:dyDescent="0.3">
      <c r="A142" s="14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16"/>
      <c r="B145" s="17"/>
      <c r="C145" s="8"/>
      <c r="D145" s="18" t="s">
        <v>33</v>
      </c>
      <c r="E145" s="9"/>
      <c r="F145" s="19">
        <f>SUM(F136:F144)</f>
        <v>0</v>
      </c>
      <c r="G145" s="19">
        <f t="shared" ref="G145:J145" si="60">SUM(G136:G144)</f>
        <v>0</v>
      </c>
      <c r="H145" s="19">
        <f t="shared" si="60"/>
        <v>0</v>
      </c>
      <c r="I145" s="19">
        <f t="shared" si="60"/>
        <v>0</v>
      </c>
      <c r="J145" s="19">
        <f t="shared" si="60"/>
        <v>0</v>
      </c>
      <c r="K145" s="25"/>
      <c r="L145" s="19">
        <f t="shared" ref="L145" si="61">SUM(L136:L144)</f>
        <v>0</v>
      </c>
    </row>
    <row r="146" spans="1:12" ht="14.4" x14ac:dyDescent="0.25">
      <c r="A146" s="33">
        <f>A127</f>
        <v>2</v>
      </c>
      <c r="B146" s="33">
        <f>B127</f>
        <v>2</v>
      </c>
      <c r="C146" s="59" t="s">
        <v>4</v>
      </c>
      <c r="D146" s="60"/>
      <c r="E146" s="31"/>
      <c r="F146" s="32">
        <f>F135+F145</f>
        <v>680</v>
      </c>
      <c r="G146" s="32">
        <f t="shared" ref="G146" si="62">G135+G145</f>
        <v>32.24</v>
      </c>
      <c r="H146" s="32">
        <f t="shared" ref="H146" si="63">H135+H145</f>
        <v>11.27</v>
      </c>
      <c r="I146" s="32">
        <f t="shared" ref="I146" si="64">I135+I145</f>
        <v>77.45</v>
      </c>
      <c r="J146" s="32">
        <f t="shared" ref="J146:L146" si="65">J135+J145</f>
        <v>540.29999999999995</v>
      </c>
      <c r="K146" s="32"/>
      <c r="L146" s="32">
        <f t="shared" si="65"/>
        <v>84</v>
      </c>
    </row>
    <row r="147" spans="1:12" ht="14.4" x14ac:dyDescent="0.3">
      <c r="A147" s="20">
        <v>2</v>
      </c>
      <c r="B147" s="21">
        <v>3</v>
      </c>
      <c r="C147" s="22" t="s">
        <v>20</v>
      </c>
      <c r="D147" s="5" t="s">
        <v>21</v>
      </c>
      <c r="E147" s="39" t="s">
        <v>92</v>
      </c>
      <c r="F147" s="40">
        <v>200</v>
      </c>
      <c r="G147" s="40">
        <v>4.71</v>
      </c>
      <c r="H147" s="40">
        <v>5.66</v>
      </c>
      <c r="I147" s="40">
        <v>10.14</v>
      </c>
      <c r="J147" s="40">
        <v>110.4</v>
      </c>
      <c r="K147" s="41" t="s">
        <v>91</v>
      </c>
      <c r="L147" s="40">
        <v>35</v>
      </c>
    </row>
    <row r="148" spans="1:12" ht="14.4" x14ac:dyDescent="0.3">
      <c r="A148" s="23"/>
      <c r="B148" s="15"/>
      <c r="C148" s="11"/>
      <c r="D148" s="6"/>
      <c r="E148" s="42" t="s">
        <v>94</v>
      </c>
      <c r="F148" s="43">
        <v>60</v>
      </c>
      <c r="G148" s="43">
        <v>0.48</v>
      </c>
      <c r="H148" s="43">
        <v>0.06</v>
      </c>
      <c r="I148" s="43">
        <v>1.5</v>
      </c>
      <c r="J148" s="43">
        <v>8.5</v>
      </c>
      <c r="K148" s="44" t="s">
        <v>93</v>
      </c>
      <c r="L148" s="43">
        <v>3.3</v>
      </c>
    </row>
    <row r="149" spans="1:12" ht="14.4" x14ac:dyDescent="0.3">
      <c r="A149" s="23"/>
      <c r="B149" s="15"/>
      <c r="C149" s="11"/>
      <c r="D149" s="7" t="s">
        <v>22</v>
      </c>
      <c r="E149" s="42" t="s">
        <v>45</v>
      </c>
      <c r="F149" s="43">
        <v>200</v>
      </c>
      <c r="G149" s="43">
        <v>0.47</v>
      </c>
      <c r="H149" s="43">
        <v>0</v>
      </c>
      <c r="I149" s="43">
        <v>19.78</v>
      </c>
      <c r="J149" s="43">
        <v>81</v>
      </c>
      <c r="K149" s="44" t="s">
        <v>46</v>
      </c>
      <c r="L149" s="43">
        <v>5.8</v>
      </c>
    </row>
    <row r="150" spans="1:12" ht="15.75" customHeight="1" x14ac:dyDescent="0.3">
      <c r="A150" s="23"/>
      <c r="B150" s="15"/>
      <c r="C150" s="11"/>
      <c r="D150" s="7" t="s">
        <v>23</v>
      </c>
      <c r="E150" s="42" t="s">
        <v>49</v>
      </c>
      <c r="F150" s="43">
        <v>60</v>
      </c>
      <c r="G150" s="43">
        <v>4.5599999999999996</v>
      </c>
      <c r="H150" s="43">
        <v>0.48</v>
      </c>
      <c r="I150" s="43">
        <v>29.52</v>
      </c>
      <c r="J150" s="43">
        <v>140.6</v>
      </c>
      <c r="K150" s="44" t="s">
        <v>51</v>
      </c>
      <c r="L150" s="43">
        <v>1.5</v>
      </c>
    </row>
    <row r="151" spans="1:12" ht="15.75" customHeight="1" x14ac:dyDescent="0.3">
      <c r="A151" s="23"/>
      <c r="B151" s="15"/>
      <c r="C151" s="11"/>
      <c r="D151" s="7"/>
      <c r="E151" s="42" t="s">
        <v>56</v>
      </c>
      <c r="F151" s="43">
        <v>30</v>
      </c>
      <c r="G151" s="43">
        <v>1.98</v>
      </c>
      <c r="H151" s="43">
        <v>0.36</v>
      </c>
      <c r="I151" s="43">
        <v>11.88</v>
      </c>
      <c r="J151" s="43">
        <v>58.7</v>
      </c>
      <c r="K151" s="44" t="s">
        <v>51</v>
      </c>
      <c r="L151" s="43">
        <v>1.6</v>
      </c>
    </row>
    <row r="152" spans="1:12" ht="14.4" x14ac:dyDescent="0.3">
      <c r="A152" s="23"/>
      <c r="B152" s="15"/>
      <c r="C152" s="11"/>
      <c r="D152" s="7" t="s">
        <v>24</v>
      </c>
      <c r="E152" s="42" t="s">
        <v>75</v>
      </c>
      <c r="F152" s="43">
        <v>150</v>
      </c>
      <c r="G152" s="43">
        <v>2.25</v>
      </c>
      <c r="H152" s="43">
        <v>0.75</v>
      </c>
      <c r="I152" s="43">
        <v>31.5</v>
      </c>
      <c r="J152" s="43">
        <v>141.80000000000001</v>
      </c>
      <c r="K152" s="44" t="s">
        <v>51</v>
      </c>
      <c r="L152" s="43">
        <v>20</v>
      </c>
    </row>
    <row r="153" spans="1:12" ht="14.4" x14ac:dyDescent="0.3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4"/>
      <c r="B155" s="17"/>
      <c r="C155" s="8"/>
      <c r="D155" s="18" t="s">
        <v>33</v>
      </c>
      <c r="E155" s="9"/>
      <c r="F155" s="19">
        <f>SUM(F147:F154)</f>
        <v>700</v>
      </c>
      <c r="G155" s="19">
        <f t="shared" ref="G155:J155" si="66">SUM(G147:G154)</f>
        <v>14.45</v>
      </c>
      <c r="H155" s="19">
        <f t="shared" si="66"/>
        <v>7.31</v>
      </c>
      <c r="I155" s="19">
        <f t="shared" si="66"/>
        <v>104.32</v>
      </c>
      <c r="J155" s="19">
        <f t="shared" si="66"/>
        <v>541</v>
      </c>
      <c r="K155" s="25"/>
      <c r="L155" s="19">
        <f t="shared" ref="L155" si="67">SUM(L147:L154)</f>
        <v>67.199999999999989</v>
      </c>
    </row>
    <row r="156" spans="1:12" ht="14.4" x14ac:dyDescent="0.3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23"/>
      <c r="B157" s="15"/>
      <c r="C157" s="11"/>
      <c r="D157" s="7" t="s">
        <v>27</v>
      </c>
      <c r="E157" s="42"/>
      <c r="F157" s="43"/>
      <c r="G157" s="43"/>
      <c r="H157" s="43"/>
      <c r="I157" s="43"/>
      <c r="J157" s="43"/>
      <c r="K157" s="44"/>
      <c r="L157" s="43"/>
    </row>
    <row r="158" spans="1:12" ht="14.4" x14ac:dyDescent="0.3">
      <c r="A158" s="23"/>
      <c r="B158" s="15"/>
      <c r="C158" s="11"/>
      <c r="D158" s="7" t="s">
        <v>28</v>
      </c>
      <c r="E158" s="42"/>
      <c r="F158" s="43"/>
      <c r="G158" s="43"/>
      <c r="H158" s="43"/>
      <c r="I158" s="43"/>
      <c r="J158" s="43"/>
      <c r="K158" s="44"/>
      <c r="L158" s="43"/>
    </row>
    <row r="159" spans="1:12" ht="14.4" x14ac:dyDescent="0.3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30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31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32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SUM(F156:F164)</f>
        <v>0</v>
      </c>
      <c r="G165" s="19">
        <f t="shared" ref="G165:J165" si="68">SUM(G156:G164)</f>
        <v>0</v>
      </c>
      <c r="H165" s="19">
        <f t="shared" si="68"/>
        <v>0</v>
      </c>
      <c r="I165" s="19">
        <f t="shared" si="68"/>
        <v>0</v>
      </c>
      <c r="J165" s="19">
        <f t="shared" si="68"/>
        <v>0</v>
      </c>
      <c r="K165" s="25"/>
      <c r="L165" s="19">
        <f t="shared" ref="L165" si="69">SUM(L156:L164)</f>
        <v>0</v>
      </c>
    </row>
    <row r="166" spans="1:12" ht="15" thickBot="1" x14ac:dyDescent="0.3">
      <c r="A166" s="29">
        <f>A147</f>
        <v>2</v>
      </c>
      <c r="B166" s="30">
        <f>B147</f>
        <v>3</v>
      </c>
      <c r="C166" s="59" t="s">
        <v>4</v>
      </c>
      <c r="D166" s="60"/>
      <c r="E166" s="31"/>
      <c r="F166" s="32">
        <f>F155+F165</f>
        <v>700</v>
      </c>
      <c r="G166" s="32">
        <f t="shared" ref="G166" si="70">G155+G165</f>
        <v>14.45</v>
      </c>
      <c r="H166" s="32">
        <f t="shared" ref="H166" si="71">H155+H165</f>
        <v>7.31</v>
      </c>
      <c r="I166" s="32">
        <f t="shared" ref="I166" si="72">I155+I165</f>
        <v>104.32</v>
      </c>
      <c r="J166" s="32">
        <f t="shared" ref="J166:L166" si="73">J155+J165</f>
        <v>541</v>
      </c>
      <c r="K166" s="32"/>
      <c r="L166" s="32">
        <f t="shared" si="73"/>
        <v>67.199999999999989</v>
      </c>
    </row>
    <row r="167" spans="1:12" ht="26.4" x14ac:dyDescent="0.3">
      <c r="A167" s="20">
        <v>2</v>
      </c>
      <c r="B167" s="21">
        <v>4</v>
      </c>
      <c r="C167" s="22" t="s">
        <v>20</v>
      </c>
      <c r="D167" s="5" t="s">
        <v>21</v>
      </c>
      <c r="E167" s="39" t="s">
        <v>96</v>
      </c>
      <c r="F167" s="40">
        <v>230</v>
      </c>
      <c r="G167" s="40">
        <v>13.72</v>
      </c>
      <c r="H167" s="40">
        <v>15.04</v>
      </c>
      <c r="I167" s="40">
        <v>32.270000000000003</v>
      </c>
      <c r="J167" s="40">
        <v>319.39999999999998</v>
      </c>
      <c r="K167" s="41" t="s">
        <v>95</v>
      </c>
      <c r="L167" s="40">
        <v>25</v>
      </c>
    </row>
    <row r="168" spans="1:12" ht="14.4" x14ac:dyDescent="0.3">
      <c r="A168" s="23"/>
      <c r="B168" s="15"/>
      <c r="C168" s="11"/>
      <c r="D168" s="6"/>
      <c r="E168" s="42" t="s">
        <v>98</v>
      </c>
      <c r="F168" s="43">
        <v>60</v>
      </c>
      <c r="G168" s="43">
        <v>0.57999999999999996</v>
      </c>
      <c r="H168" s="43">
        <v>3.09</v>
      </c>
      <c r="I168" s="43">
        <v>1.85</v>
      </c>
      <c r="J168" s="43">
        <v>37.6</v>
      </c>
      <c r="K168" s="44" t="s">
        <v>97</v>
      </c>
      <c r="L168" s="43">
        <v>20</v>
      </c>
    </row>
    <row r="169" spans="1:12" ht="14.4" x14ac:dyDescent="0.3">
      <c r="A169" s="23"/>
      <c r="B169" s="15"/>
      <c r="C169" s="11"/>
      <c r="D169" s="7" t="s">
        <v>22</v>
      </c>
      <c r="E169" s="42" t="s">
        <v>100</v>
      </c>
      <c r="F169" s="43">
        <v>200</v>
      </c>
      <c r="G169" s="43">
        <v>0.98</v>
      </c>
      <c r="H169" s="43">
        <v>0.05</v>
      </c>
      <c r="I169" s="43">
        <v>15.64</v>
      </c>
      <c r="J169" s="43">
        <v>66.900000000000006</v>
      </c>
      <c r="K169" s="44" t="s">
        <v>99</v>
      </c>
      <c r="L169" s="43">
        <v>8.9</v>
      </c>
    </row>
    <row r="170" spans="1:12" ht="14.4" x14ac:dyDescent="0.3">
      <c r="A170" s="23"/>
      <c r="B170" s="15"/>
      <c r="C170" s="11"/>
      <c r="D170" s="7" t="s">
        <v>23</v>
      </c>
      <c r="E170" s="42" t="s">
        <v>49</v>
      </c>
      <c r="F170" s="43">
        <v>45</v>
      </c>
      <c r="G170" s="43">
        <v>3.42</v>
      </c>
      <c r="H170" s="43">
        <v>0.36</v>
      </c>
      <c r="I170" s="43">
        <v>22.14</v>
      </c>
      <c r="J170" s="43">
        <v>105.5</v>
      </c>
      <c r="K170" s="44" t="s">
        <v>51</v>
      </c>
      <c r="L170" s="43">
        <v>1.5</v>
      </c>
    </row>
    <row r="171" spans="1:12" ht="14.4" x14ac:dyDescent="0.3">
      <c r="A171" s="23"/>
      <c r="B171" s="15"/>
      <c r="C171" s="11"/>
      <c r="D171" s="7"/>
      <c r="E171" s="42" t="s">
        <v>56</v>
      </c>
      <c r="F171" s="43">
        <v>25</v>
      </c>
      <c r="G171" s="43">
        <v>1.65</v>
      </c>
      <c r="H171" s="43">
        <v>0.3</v>
      </c>
      <c r="I171" s="43">
        <v>9.9</v>
      </c>
      <c r="J171" s="43">
        <v>48.9</v>
      </c>
      <c r="K171" s="44" t="s">
        <v>51</v>
      </c>
      <c r="L171" s="43">
        <v>1.6</v>
      </c>
    </row>
    <row r="172" spans="1:12" ht="14.4" x14ac:dyDescent="0.3">
      <c r="A172" s="23"/>
      <c r="B172" s="15"/>
      <c r="C172" s="11"/>
      <c r="D172" s="7" t="s">
        <v>24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SUM(F167:F174)</f>
        <v>560</v>
      </c>
      <c r="G175" s="19">
        <f t="shared" ref="G175:J175" si="74">SUM(G167:G174)</f>
        <v>20.350000000000001</v>
      </c>
      <c r="H175" s="19">
        <f t="shared" si="74"/>
        <v>18.84</v>
      </c>
      <c r="I175" s="19">
        <f t="shared" si="74"/>
        <v>81.800000000000011</v>
      </c>
      <c r="J175" s="19">
        <f t="shared" si="74"/>
        <v>578.29999999999995</v>
      </c>
      <c r="K175" s="25"/>
      <c r="L175" s="19">
        <f t="shared" ref="L175" si="75">SUM(L167:L174)</f>
        <v>57</v>
      </c>
    </row>
    <row r="176" spans="1:12" ht="14.4" x14ac:dyDescent="0.3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4.4" x14ac:dyDescent="0.3">
      <c r="A177" s="23"/>
      <c r="B177" s="15"/>
      <c r="C177" s="11"/>
      <c r="D177" s="7" t="s">
        <v>27</v>
      </c>
      <c r="E177" s="42"/>
      <c r="F177" s="43"/>
      <c r="G177" s="43"/>
      <c r="H177" s="43"/>
      <c r="I177" s="43"/>
      <c r="J177" s="43"/>
      <c r="K177" s="44"/>
      <c r="L177" s="43"/>
    </row>
    <row r="178" spans="1:12" ht="14.4" x14ac:dyDescent="0.3">
      <c r="A178" s="23"/>
      <c r="B178" s="15"/>
      <c r="C178" s="11"/>
      <c r="D178" s="7" t="s">
        <v>28</v>
      </c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30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31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7" t="s">
        <v>32</v>
      </c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4.4" x14ac:dyDescent="0.3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76">SUM(G176:G184)</f>
        <v>0</v>
      </c>
      <c r="H185" s="19">
        <f t="shared" si="76"/>
        <v>0</v>
      </c>
      <c r="I185" s="19">
        <f t="shared" si="76"/>
        <v>0</v>
      </c>
      <c r="J185" s="19">
        <f t="shared" si="76"/>
        <v>0</v>
      </c>
      <c r="K185" s="25"/>
      <c r="L185" s="19">
        <f t="shared" ref="L185" si="77">SUM(L176:L184)</f>
        <v>0</v>
      </c>
    </row>
    <row r="186" spans="1:12" ht="14.4" x14ac:dyDescent="0.25">
      <c r="A186" s="29">
        <f>A167</f>
        <v>2</v>
      </c>
      <c r="B186" s="30">
        <f>B167</f>
        <v>4</v>
      </c>
      <c r="C186" s="59" t="s">
        <v>4</v>
      </c>
      <c r="D186" s="60"/>
      <c r="E186" s="31"/>
      <c r="F186" s="32">
        <f>F175+F185</f>
        <v>560</v>
      </c>
      <c r="G186" s="32">
        <f t="shared" ref="G186" si="78">G175+G185</f>
        <v>20.350000000000001</v>
      </c>
      <c r="H186" s="32">
        <f t="shared" ref="H186" si="79">H175+H185</f>
        <v>18.84</v>
      </c>
      <c r="I186" s="32">
        <f t="shared" ref="I186" si="80">I175+I185</f>
        <v>81.800000000000011</v>
      </c>
      <c r="J186" s="32">
        <f t="shared" ref="J186:L186" si="81">J175+J185</f>
        <v>578.29999999999995</v>
      </c>
      <c r="K186" s="32"/>
      <c r="L186" s="32">
        <f t="shared" si="81"/>
        <v>57</v>
      </c>
    </row>
    <row r="187" spans="1:12" ht="14.4" x14ac:dyDescent="0.3">
      <c r="A187" s="20">
        <v>2</v>
      </c>
      <c r="B187" s="21">
        <v>5</v>
      </c>
      <c r="C187" s="22" t="s">
        <v>20</v>
      </c>
      <c r="D187" s="5" t="s">
        <v>21</v>
      </c>
      <c r="E187" s="39" t="s">
        <v>102</v>
      </c>
      <c r="F187" s="40">
        <v>150</v>
      </c>
      <c r="G187" s="40">
        <v>7.91</v>
      </c>
      <c r="H187" s="40">
        <v>6.82</v>
      </c>
      <c r="I187" s="40">
        <v>28.65</v>
      </c>
      <c r="J187" s="40">
        <v>207.7</v>
      </c>
      <c r="K187" s="41" t="s">
        <v>101</v>
      </c>
      <c r="L187" s="40">
        <v>18.399999999999999</v>
      </c>
    </row>
    <row r="188" spans="1:12" ht="14.4" x14ac:dyDescent="0.3">
      <c r="A188" s="23"/>
      <c r="B188" s="15"/>
      <c r="C188" s="11"/>
      <c r="D188" s="7" t="s">
        <v>22</v>
      </c>
      <c r="E188" s="42" t="s">
        <v>73</v>
      </c>
      <c r="F188" s="43">
        <v>200</v>
      </c>
      <c r="G188" s="43">
        <v>4.68</v>
      </c>
      <c r="H188" s="43">
        <v>3.52</v>
      </c>
      <c r="I188" s="43">
        <v>12.5</v>
      </c>
      <c r="J188" s="43">
        <v>100.4</v>
      </c>
      <c r="K188" s="44" t="s">
        <v>74</v>
      </c>
      <c r="L188" s="43">
        <v>9.3000000000000007</v>
      </c>
    </row>
    <row r="189" spans="1:12" ht="14.4" x14ac:dyDescent="0.3">
      <c r="A189" s="23"/>
      <c r="B189" s="15"/>
      <c r="C189" s="11"/>
      <c r="D189" s="7" t="s">
        <v>23</v>
      </c>
      <c r="E189" s="42" t="s">
        <v>49</v>
      </c>
      <c r="F189" s="43">
        <v>45</v>
      </c>
      <c r="G189" s="43">
        <v>3.42</v>
      </c>
      <c r="H189" s="43">
        <v>0.36</v>
      </c>
      <c r="I189" s="43">
        <v>22.14</v>
      </c>
      <c r="J189" s="43">
        <v>105.5</v>
      </c>
      <c r="K189" s="44" t="s">
        <v>51</v>
      </c>
      <c r="L189" s="43">
        <v>1.6</v>
      </c>
    </row>
    <row r="190" spans="1:12" ht="14.4" x14ac:dyDescent="0.3">
      <c r="A190" s="23"/>
      <c r="B190" s="15"/>
      <c r="C190" s="11"/>
      <c r="D190" s="7"/>
      <c r="E190" s="42" t="s">
        <v>50</v>
      </c>
      <c r="F190" s="43">
        <v>25</v>
      </c>
      <c r="G190" s="43">
        <v>1.65</v>
      </c>
      <c r="H190" s="43">
        <v>0.3</v>
      </c>
      <c r="I190" s="43">
        <v>8.35</v>
      </c>
      <c r="J190" s="43">
        <v>42.7</v>
      </c>
      <c r="K190" s="44" t="s">
        <v>51</v>
      </c>
      <c r="L190" s="43">
        <v>1.7</v>
      </c>
    </row>
    <row r="191" spans="1:12" ht="14.4" x14ac:dyDescent="0.3">
      <c r="A191" s="23"/>
      <c r="B191" s="15"/>
      <c r="C191" s="11"/>
      <c r="D191" s="7" t="s">
        <v>24</v>
      </c>
      <c r="E191" s="42" t="s">
        <v>75</v>
      </c>
      <c r="F191" s="43">
        <v>120</v>
      </c>
      <c r="G191" s="43">
        <v>2.25</v>
      </c>
      <c r="H191" s="43">
        <v>0.75</v>
      </c>
      <c r="I191" s="43">
        <v>31.5</v>
      </c>
      <c r="J191" s="43">
        <v>141.80000000000001</v>
      </c>
      <c r="K191" s="44" t="s">
        <v>51</v>
      </c>
      <c r="L191" s="43">
        <v>20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.75" customHeight="1" x14ac:dyDescent="0.3">
      <c r="A194" s="24"/>
      <c r="B194" s="17"/>
      <c r="C194" s="8"/>
      <c r="D194" s="18" t="s">
        <v>33</v>
      </c>
      <c r="E194" s="9"/>
      <c r="F194" s="19">
        <f>SUM(F187:F193)</f>
        <v>540</v>
      </c>
      <c r="G194" s="19">
        <f>SUM(G187:G193)</f>
        <v>19.909999999999997</v>
      </c>
      <c r="H194" s="19">
        <f>SUM(H187:H193)</f>
        <v>11.75</v>
      </c>
      <c r="I194" s="19">
        <f>SUM(I187:I193)</f>
        <v>103.14</v>
      </c>
      <c r="J194" s="19">
        <f>SUM(J187:J193)</f>
        <v>598.1</v>
      </c>
      <c r="K194" s="25"/>
      <c r="L194" s="19">
        <f>SUM(L187:L193)</f>
        <v>51</v>
      </c>
    </row>
    <row r="195" spans="1:12" ht="14.4" x14ac:dyDescent="0.3">
      <c r="A195" s="26">
        <f>A187</f>
        <v>2</v>
      </c>
      <c r="B195" s="13">
        <f>B187</f>
        <v>5</v>
      </c>
      <c r="C195" s="10" t="s">
        <v>25</v>
      </c>
      <c r="D195" s="7" t="s">
        <v>26</v>
      </c>
      <c r="E195" s="42"/>
      <c r="F195" s="43"/>
      <c r="G195" s="43"/>
      <c r="H195" s="43"/>
      <c r="I195" s="43"/>
      <c r="J195" s="43"/>
      <c r="K195" s="44"/>
      <c r="L195" s="43"/>
    </row>
    <row r="196" spans="1:12" ht="14.4" x14ac:dyDescent="0.3">
      <c r="A196" s="23"/>
      <c r="B196" s="15"/>
      <c r="C196" s="11"/>
      <c r="D196" s="7" t="s">
        <v>27</v>
      </c>
      <c r="E196" s="42"/>
      <c r="F196" s="43"/>
      <c r="G196" s="43"/>
      <c r="H196" s="43"/>
      <c r="I196" s="43"/>
      <c r="J196" s="43"/>
      <c r="K196" s="44"/>
      <c r="L196" s="43"/>
    </row>
    <row r="197" spans="1:12" ht="14.4" x14ac:dyDescent="0.3">
      <c r="A197" s="23"/>
      <c r="B197" s="15"/>
      <c r="C197" s="11"/>
      <c r="D197" s="7" t="s">
        <v>28</v>
      </c>
      <c r="E197" s="42"/>
      <c r="F197" s="43"/>
      <c r="G197" s="43"/>
      <c r="H197" s="43"/>
      <c r="I197" s="43"/>
      <c r="J197" s="43"/>
      <c r="K197" s="44"/>
      <c r="L197" s="43"/>
    </row>
    <row r="198" spans="1:12" ht="14.4" x14ac:dyDescent="0.3">
      <c r="A198" s="23"/>
      <c r="B198" s="15"/>
      <c r="C198" s="11"/>
      <c r="D198" s="7" t="s">
        <v>29</v>
      </c>
      <c r="E198" s="42"/>
      <c r="F198" s="43"/>
      <c r="G198" s="43"/>
      <c r="H198" s="43"/>
      <c r="I198" s="43"/>
      <c r="J198" s="43"/>
      <c r="K198" s="44"/>
      <c r="L198" s="43"/>
    </row>
    <row r="199" spans="1:12" ht="14.4" x14ac:dyDescent="0.3">
      <c r="A199" s="23"/>
      <c r="B199" s="15"/>
      <c r="C199" s="11"/>
      <c r="D199" s="7" t="s">
        <v>30</v>
      </c>
      <c r="E199" s="42"/>
      <c r="F199" s="43"/>
      <c r="G199" s="43"/>
      <c r="H199" s="43"/>
      <c r="I199" s="43"/>
      <c r="J199" s="43"/>
      <c r="K199" s="44"/>
      <c r="L199" s="43"/>
    </row>
    <row r="200" spans="1:12" ht="14.4" x14ac:dyDescent="0.3">
      <c r="A200" s="23"/>
      <c r="B200" s="15"/>
      <c r="C200" s="11"/>
      <c r="D200" s="7" t="s">
        <v>31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x14ac:dyDescent="0.3">
      <c r="A201" s="23"/>
      <c r="B201" s="15"/>
      <c r="C201" s="11"/>
      <c r="D201" s="7" t="s">
        <v>32</v>
      </c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4.4" x14ac:dyDescent="0.3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4.4" x14ac:dyDescent="0.3">
      <c r="A204" s="24"/>
      <c r="B204" s="17"/>
      <c r="C204" s="8"/>
      <c r="D204" s="18" t="s">
        <v>33</v>
      </c>
      <c r="E204" s="9"/>
      <c r="F204" s="19">
        <f>SUM(F195:F203)</f>
        <v>0</v>
      </c>
      <c r="G204" s="19">
        <f t="shared" ref="G204:J204" si="82">SUM(G195:G203)</f>
        <v>0</v>
      </c>
      <c r="H204" s="19">
        <f t="shared" si="82"/>
        <v>0</v>
      </c>
      <c r="I204" s="19">
        <f t="shared" si="82"/>
        <v>0</v>
      </c>
      <c r="J204" s="19">
        <f t="shared" si="82"/>
        <v>0</v>
      </c>
      <c r="K204" s="25"/>
      <c r="L204" s="19">
        <f t="shared" ref="L204" si="83">SUM(L195:L203)</f>
        <v>0</v>
      </c>
    </row>
    <row r="205" spans="1:12" ht="14.4" x14ac:dyDescent="0.25">
      <c r="A205" s="29">
        <f>A187</f>
        <v>2</v>
      </c>
      <c r="B205" s="30">
        <f>B187</f>
        <v>5</v>
      </c>
      <c r="C205" s="59" t="s">
        <v>4</v>
      </c>
      <c r="D205" s="60"/>
      <c r="E205" s="31"/>
      <c r="F205" s="32">
        <f>F194+F204</f>
        <v>540</v>
      </c>
      <c r="G205" s="32">
        <f t="shared" ref="G205" si="84">G194+G204</f>
        <v>19.909999999999997</v>
      </c>
      <c r="H205" s="32">
        <f t="shared" ref="H205" si="85">H194+H204</f>
        <v>11.75</v>
      </c>
      <c r="I205" s="32">
        <f t="shared" ref="I205" si="86">I194+I204</f>
        <v>103.14</v>
      </c>
      <c r="J205" s="32">
        <f t="shared" ref="J205:L205" si="87">J194+J204</f>
        <v>598.1</v>
      </c>
      <c r="K205" s="32"/>
      <c r="L205" s="32">
        <f t="shared" si="87"/>
        <v>51</v>
      </c>
    </row>
    <row r="206" spans="1:12" x14ac:dyDescent="0.25">
      <c r="A206" s="27"/>
      <c r="B206" s="28"/>
      <c r="C206" s="61" t="s">
        <v>5</v>
      </c>
      <c r="D206" s="61"/>
      <c r="E206" s="61"/>
      <c r="F206" s="34">
        <f>(F26+F46+F66+F86+F106+F126+F146+F166+F186+F205)/(IF(F26=0,0,1)+IF(F46=0,0,1)+IF(F66=0,0,1)+IF(F86=0,0,1)+IF(F106=0,0,1)+IF(F126=0,0,1)+IF(F146=0,0,1)+IF(F166=0,0,1)+IF(F186=0,0,1)+IF(F205=0,0,1))</f>
        <v>619.5</v>
      </c>
      <c r="G206" s="34">
        <f>(G26+G46+G66+G86+G106+G126+G146+G166+G186+G205)/(IF(G26=0,0,1)+IF(G46=0,0,1)+IF(G66=0,0,1)+IF(G86=0,0,1)+IF(G106=0,0,1)+IF(G126=0,0,1)+IF(G146=0,0,1)+IF(G166=0,0,1)+IF(G186=0,0,1)+IF(G205=0,0,1))</f>
        <v>23.177999999999997</v>
      </c>
      <c r="H206" s="34">
        <f>(H26+H46+H66+H86+H106+H126+H146+H166+H186+H205)/(IF(H26=0,0,1)+IF(H46=0,0,1)+IF(H66=0,0,1)+IF(H86=0,0,1)+IF(H106=0,0,1)+IF(H126=0,0,1)+IF(H146=0,0,1)+IF(H166=0,0,1)+IF(H186=0,0,1)+IF(H205=0,0,1))</f>
        <v>13.468</v>
      </c>
      <c r="I206" s="34">
        <f>(I26+I46+I66+I86+I106+I126+I146+I166+I186+I205)/(IF(I26=0,0,1)+IF(I46=0,0,1)+IF(I66=0,0,1)+IF(I86=0,0,1)+IF(I106=0,0,1)+IF(I126=0,0,1)+IF(I146=0,0,1)+IF(I166=0,0,1)+IF(I186=0,0,1)+IF(I205=0,0,1))</f>
        <v>92.817999999999998</v>
      </c>
      <c r="J206" s="34">
        <f>(J26+J46+J66+J86+J106+J126+J146+J166+J186+J205)/(IF(J26=0,0,1)+IF(J46=0,0,1)+IF(J66=0,0,1)+IF(J86=0,0,1)+IF(J106=0,0,1)+IF(J126=0,0,1)+IF(J146=0,0,1)+IF(J166=0,0,1)+IF(J186=0,0,1)+IF(J205=0,0,1))</f>
        <v>585.24</v>
      </c>
      <c r="K206" s="34"/>
      <c r="L206" s="34">
        <f>(L26+L46+L66+L86+L106+L126+L146+L166+L186+L205)/(IF(L26=0,0,1)+IF(L46=0,0,1)+IF(L66=0,0,1)+IF(L86=0,0,1)+IF(L106=0,0,1)+IF(L126=0,0,1)+IF(L146=0,0,1)+IF(L166=0,0,1)+IF(L186=0,0,1)+IF(L205=0,0,1))</f>
        <v>61.7</v>
      </c>
    </row>
  </sheetData>
  <mergeCells count="14">
    <mergeCell ref="C1:E1"/>
    <mergeCell ref="H1:K1"/>
    <mergeCell ref="H2:K2"/>
    <mergeCell ref="C46:D46"/>
    <mergeCell ref="C66:D66"/>
    <mergeCell ref="C86:D86"/>
    <mergeCell ref="C106:D106"/>
    <mergeCell ref="C26:D26"/>
    <mergeCell ref="C206:E206"/>
    <mergeCell ref="C205:D205"/>
    <mergeCell ref="C126:D126"/>
    <mergeCell ref="C146:D146"/>
    <mergeCell ref="C166:D166"/>
    <mergeCell ref="C186:D18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2023-11-08T17:31:29Z</dcterms:modified>
</cp:coreProperties>
</file>